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Для Начальника\Дума 2024\Дума Июнь\"/>
    </mc:Choice>
  </mc:AlternateContent>
  <xr:revisionPtr revIDLastSave="0" documentId="13_ncr:1_{2BE4E680-0C92-476C-BEB1-AFC7E1D96EF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5" i="1" l="1"/>
  <c r="D65" i="1" l="1"/>
  <c r="E65" i="1"/>
  <c r="C32" i="1"/>
  <c r="D42" i="1" l="1"/>
  <c r="E42" i="1"/>
  <c r="C42" i="1"/>
  <c r="D32" i="1" l="1"/>
  <c r="D67" i="1" s="1"/>
  <c r="E32" i="1"/>
  <c r="E67" i="1" s="1"/>
  <c r="C67" i="1" l="1"/>
</calcChain>
</file>

<file path=xl/sharedStrings.xml><?xml version="1.0" encoding="utf-8"?>
<sst xmlns="http://schemas.openxmlformats.org/spreadsheetml/2006/main" count="89" uniqueCount="77">
  <si>
    <t>Отдел культуры и библиотечного обслуживания администрации Иловлинского муниципального района Волгоградской области</t>
  </si>
  <si>
    <t>Администрация Иловлинского муниципального района</t>
  </si>
  <si>
    <t>Наименование</t>
  </si>
  <si>
    <t>Целевая статья расходов</t>
  </si>
  <si>
    <t>ОООиП администрации Иловлинского муниципального района</t>
  </si>
  <si>
    <t>01 0 00 00000</t>
  </si>
  <si>
    <t>07 0 00 00000</t>
  </si>
  <si>
    <t>15 0 00 00000</t>
  </si>
  <si>
    <t>23 0 00 00000</t>
  </si>
  <si>
    <t>03 0 00 00000</t>
  </si>
  <si>
    <t>26 0 00 00000</t>
  </si>
  <si>
    <t>10 0 00 00000</t>
  </si>
  <si>
    <t>21 0 00 00000</t>
  </si>
  <si>
    <t>24 0 00 00000</t>
  </si>
  <si>
    <t>Муниципальная программа "Повышение эффективности деятельности в сфере муниципального управления в Иловлинском муниципальном районе на 2020-2025 годы"</t>
  </si>
  <si>
    <t>59 2 01 L4970</t>
  </si>
  <si>
    <t>25 0 00 00000</t>
  </si>
  <si>
    <t>Муниципальная программа "Развитие и поддержка малого и среднего предпринимательства в Иловлинском муниципальном районе Волгоградской области на 2020-2024 годы"</t>
  </si>
  <si>
    <t>Муниципальная программа "Развитие образования в Иловлинском муниципальном районе Волгоградской области на 2020-2025 годы"</t>
  </si>
  <si>
    <t>30 0 00 00000</t>
  </si>
  <si>
    <t>29 0 00 00000</t>
  </si>
  <si>
    <t>Муниципальная программа "Обеспечение персонифицированного финансирования дополнительного образования детей на территории Иловлинского муниципального района Волгоградской области на 2019 - 2024 годы"</t>
  </si>
  <si>
    <t>Единица измерения руб.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</si>
  <si>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2019 - 2021 годы"</t>
  </si>
  <si>
    <t>02 0 00 00000</t>
  </si>
  <si>
    <t>05 0 00 00000</t>
  </si>
  <si>
    <t>Муниципальная программа "Развитие туризма на территории Иловлинского муниципального района Волгоградской области на период 2021 - 2025 годы"</t>
  </si>
  <si>
    <t>Муниципальная программа "Развитие физической культуры и спорта в Иловлинском муниципальном районе на 2021-2024 годы."</t>
  </si>
  <si>
    <t>09 0 00 00000</t>
  </si>
  <si>
    <t>Муниципальная программа "Сохранение и развитие традиционной казачьей культуры, этносоциальное развитие населения и поддержка государственной и иной службы станичного казачьего общества "Иловлинский юрт" на территории Иловлинского муниципального района Волгоградской области на 2021-2025 годы"</t>
  </si>
  <si>
    <t>Муниципальная программа "Противодействие коорупции в Иловлинском муниципальном районе Волгоградской области на 2022-2026 годы"</t>
  </si>
  <si>
    <t>Сумма на 2024 год</t>
  </si>
  <si>
    <t>Муниципальная программа "Сохранение и развитие культуры в Иловлинском  муниципальном районе Волгоградской области на 2022 - 2026 годы"</t>
  </si>
  <si>
    <t>Муниципальная программа "Развитие народных художественных промыслов и декоративно-прикладного творчества Иловлинского муниципального района Волгоградской области на период 2022-2026 годы"</t>
  </si>
  <si>
    <t>40 1 03 L3040</t>
  </si>
  <si>
    <t>40 6 01 S0390</t>
  </si>
  <si>
    <t>Муниципальная программа "Развитие систем водоснабжения населенных пунктов Иловлинского муниципального района на период 2021-2025 годы"</t>
  </si>
  <si>
    <t>63 2 F5 52430</t>
  </si>
  <si>
    <t>63 2 F5 S2040</t>
  </si>
  <si>
    <t>Муниципальная программа "Профилактика правонарушений на территории Иловлинского муниципального района на 2021-2023 годы"</t>
  </si>
  <si>
    <t>Сумма на 2025 год</t>
  </si>
  <si>
    <t>Распределение бюджетных ассигнований на реализацию муниципальных программ и ведомственных целевых программ                                                                                   на 2024 год и плановый период 2025 и 2026 годов по главным распорядителям бюджетных средств</t>
  </si>
  <si>
    <t>Сумма                            на 2024 год</t>
  </si>
  <si>
    <t>Сумма                        на 2025 год</t>
  </si>
  <si>
    <t>Сумма                     на 2026 год</t>
  </si>
  <si>
    <t>Муниципальная программа «Реализация молодёжной политики на территории  Иловлинского муниципального района  на 2024-2028 годы"</t>
  </si>
  <si>
    <t>Муниципальная программа «Организация отдыха и оздоровление детей и подростков Иловлинского муниципального района на 2024-2028 годы"</t>
  </si>
  <si>
    <t>Муниципальная программа "Комплексные меры профилактики немедицинского потребления наркотиков и их незаконного оборота на территории Иловлинского муниципального района Волгоградской области на 2024-2028 годы"</t>
  </si>
  <si>
    <t>Муниципальная программа «Молодая семья» на 2024-2028 годы</t>
  </si>
  <si>
    <t>Сумма на 2026 год</t>
  </si>
  <si>
    <t>40 1 Я1 S3370</t>
  </si>
  <si>
    <t>изменений и дополнений в Решение Иловлинской районной Думы от 08.12.2023г. № 65/328</t>
  </si>
  <si>
    <t>20 0 00 00000</t>
  </si>
  <si>
    <t>Муниципальная программа "Профилактика экстремизма и терроризма в Иловлинском муниципальном районе Волгоградской области на 2023-2026 годы"</t>
  </si>
  <si>
    <t>"О районном бюджете на 2024 год и на плановый период 2025 и 2026 годов"</t>
  </si>
  <si>
    <t>(с последующими изменениями и дополнениями)</t>
  </si>
  <si>
    <t xml:space="preserve">54 5 01S177Ф </t>
  </si>
  <si>
    <t>54 5 01S177У</t>
  </si>
  <si>
    <t>54 5 01S177Ц</t>
  </si>
  <si>
    <t>54 5 01S177Г</t>
  </si>
  <si>
    <t>54 5 01S177Ш</t>
  </si>
  <si>
    <t>54 5 01S177Ю</t>
  </si>
  <si>
    <t>54 5 01S177Э</t>
  </si>
  <si>
    <t>54 5 01S177Щ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</si>
  <si>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2022 - 2024 годы"</t>
  </si>
  <si>
    <t>55 6 01 S1930</t>
  </si>
  <si>
    <t>Муниципальная программа "Комплексное развитие сельских территорий Иловлинского муниципального района Волгоградской области на период 2020 - 2025 годы"</t>
  </si>
  <si>
    <t>51 3 Э2 L5765</t>
  </si>
  <si>
    <t>54.4.01.S1170</t>
  </si>
  <si>
    <t>54.6.Я1.S2620</t>
  </si>
  <si>
    <t>0,00</t>
  </si>
  <si>
    <t>40 2 01 S0980</t>
  </si>
  <si>
    <t>40 7 02 L7501</t>
  </si>
  <si>
    <t>40 7 03 L7502</t>
  </si>
  <si>
    <t>40 2 01 S1890</t>
  </si>
  <si>
    <t xml:space="preserve"> Приложение № 4</t>
  </si>
  <si>
    <t>к Решению Иловлинской районной Думы от 28.06.2024г. №    "О внесении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</si>
</sst>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67">
    <xf numFmtId="0" fontId="0" fillId="0" borderId="0" xfId="0"/>
    <xf numFmtId="4" fontId="0" fillId="0" borderId="0" xfId="0" applyNumberFormat="1" applyAlignment="1">
      <alignment vertical="center"/>
    </xf>
    <xf numFmtId="0" fontId="3" fillId="0" borderId="0" xfId="0" applyFont="1"/>
    <xf numFmtId="4" fontId="3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top"/>
    </xf>
    <xf numFmtId="0" fontId="8" fillId="0" borderId="0" xfId="0" applyFont="1" applyAlignment="1">
      <alignment horizontal="center" vertical="distributed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distributed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/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4" fontId="10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distributed"/>
    </xf>
    <xf numFmtId="0" fontId="3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/>
    </xf>
    <xf numFmtId="0" fontId="19" fillId="0" borderId="0" xfId="0" applyFont="1"/>
    <xf numFmtId="0" fontId="0" fillId="0" borderId="0" xfId="0" applyFont="1"/>
    <xf numFmtId="49" fontId="4" fillId="0" borderId="0" xfId="4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top"/>
    </xf>
    <xf numFmtId="49" fontId="4" fillId="0" borderId="0" xfId="2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/>
    </xf>
    <xf numFmtId="4" fontId="0" fillId="0" borderId="0" xfId="0" applyNumberFormat="1"/>
    <xf numFmtId="0" fontId="13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/>
    </xf>
    <xf numFmtId="49" fontId="10" fillId="0" borderId="0" xfId="3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left" vertical="top" wrapText="1"/>
    </xf>
    <xf numFmtId="49" fontId="10" fillId="0" borderId="0" xfId="1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left" vertical="center" wrapText="1"/>
    </xf>
    <xf numFmtId="49" fontId="18" fillId="0" borderId="0" xfId="2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vertical="center"/>
    </xf>
    <xf numFmtId="0" fontId="9" fillId="0" borderId="0" xfId="0" applyFont="1" applyFill="1"/>
    <xf numFmtId="0" fontId="3" fillId="0" borderId="0" xfId="0" applyFont="1" applyFill="1"/>
    <xf numFmtId="0" fontId="0" fillId="0" borderId="0" xfId="0" applyAlignment="1">
      <alignment horizontal="left" vertical="center" wrapText="1"/>
    </xf>
    <xf numFmtId="49" fontId="10" fillId="0" borderId="0" xfId="4" applyNumberFormat="1" applyFont="1" applyFill="1" applyBorder="1" applyAlignment="1">
      <alignment horizontal="left" vertical="top" wrapText="1"/>
    </xf>
    <xf numFmtId="49" fontId="4" fillId="0" borderId="0" xfId="4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Border="1" applyAlignment="1" applyProtection="1">
      <alignment horizontal="center" vertical="center" wrapText="1"/>
    </xf>
    <xf numFmtId="49" fontId="10" fillId="0" borderId="0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11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justify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 vertical="distributed"/>
    </xf>
    <xf numFmtId="0" fontId="10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9" fontId="10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5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4" xfId="3" xr:uid="{00000000-0005-0000-0000-000003000000}"/>
    <cellStyle name="Обычный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"/>
  <sheetViews>
    <sheetView tabSelected="1" zoomScale="90" zoomScaleNormal="90" workbookViewId="0">
      <selection activeCell="D48" sqref="D48"/>
    </sheetView>
  </sheetViews>
  <sheetFormatPr defaultRowHeight="15" x14ac:dyDescent="0.25"/>
  <cols>
    <col min="1" max="1" width="75.85546875" customWidth="1"/>
    <col min="2" max="2" width="17.140625" style="20" customWidth="1"/>
    <col min="3" max="3" width="16.7109375" customWidth="1"/>
    <col min="4" max="4" width="16.85546875" customWidth="1"/>
    <col min="5" max="5" width="16.5703125" customWidth="1"/>
    <col min="6" max="6" width="12.5703125" bestFit="1" customWidth="1"/>
  </cols>
  <sheetData>
    <row r="1" spans="1:5" x14ac:dyDescent="0.25">
      <c r="A1" s="53" t="s">
        <v>75</v>
      </c>
      <c r="B1" s="54"/>
      <c r="C1" s="54"/>
      <c r="D1" s="54"/>
      <c r="E1" s="54"/>
    </row>
    <row r="2" spans="1:5" x14ac:dyDescent="0.25">
      <c r="A2" s="53" t="s">
        <v>76</v>
      </c>
      <c r="B2" s="54"/>
      <c r="C2" s="54"/>
      <c r="D2" s="54"/>
      <c r="E2" s="54"/>
    </row>
    <row r="3" spans="1:5" x14ac:dyDescent="0.25">
      <c r="A3" s="53" t="s">
        <v>51</v>
      </c>
      <c r="B3" s="54"/>
      <c r="C3" s="54"/>
      <c r="D3" s="54"/>
      <c r="E3" s="54"/>
    </row>
    <row r="4" spans="1:5" x14ac:dyDescent="0.25">
      <c r="A4" s="53" t="s">
        <v>54</v>
      </c>
      <c r="B4" s="54"/>
      <c r="C4" s="54"/>
      <c r="D4" s="54"/>
      <c r="E4" s="54"/>
    </row>
    <row r="5" spans="1:5" x14ac:dyDescent="0.25">
      <c r="A5" s="53" t="s">
        <v>55</v>
      </c>
      <c r="B5" s="54"/>
      <c r="C5" s="54"/>
      <c r="D5" s="54"/>
      <c r="E5" s="54"/>
    </row>
    <row r="6" spans="1:5" x14ac:dyDescent="0.25">
      <c r="A6" s="55"/>
      <c r="B6" s="56"/>
      <c r="C6" s="56"/>
      <c r="D6" s="56"/>
      <c r="E6" s="56"/>
    </row>
    <row r="7" spans="1:5" ht="15" customHeight="1" x14ac:dyDescent="0.25">
      <c r="A7" s="62" t="s">
        <v>41</v>
      </c>
      <c r="B7" s="62"/>
      <c r="C7" s="62"/>
      <c r="D7" s="62"/>
      <c r="E7" s="62"/>
    </row>
    <row r="8" spans="1:5" ht="15" customHeight="1" x14ac:dyDescent="0.25">
      <c r="A8" s="62"/>
      <c r="B8" s="62"/>
      <c r="C8" s="62"/>
      <c r="D8" s="62"/>
      <c r="E8" s="62"/>
    </row>
    <row r="9" spans="1:5" ht="9" customHeight="1" x14ac:dyDescent="0.25">
      <c r="A9" s="62"/>
      <c r="B9" s="62"/>
      <c r="C9" s="62"/>
      <c r="D9" s="62"/>
      <c r="E9" s="62"/>
    </row>
    <row r="10" spans="1:5" ht="15.75" hidden="1" customHeight="1" x14ac:dyDescent="0.25">
      <c r="A10" s="62"/>
      <c r="B10" s="62"/>
      <c r="C10" s="62"/>
      <c r="D10" s="62"/>
      <c r="E10" s="62"/>
    </row>
    <row r="11" spans="1:5" ht="15.75" customHeight="1" x14ac:dyDescent="0.25">
      <c r="A11" s="5"/>
      <c r="B11" s="16"/>
      <c r="C11" s="5"/>
      <c r="D11" s="5"/>
      <c r="E11" s="5"/>
    </row>
    <row r="12" spans="1:5" ht="18" customHeight="1" x14ac:dyDescent="0.3">
      <c r="A12" s="61" t="s">
        <v>1</v>
      </c>
      <c r="B12" s="61"/>
      <c r="C12" s="61"/>
      <c r="D12" s="61"/>
      <c r="E12" s="61"/>
    </row>
    <row r="13" spans="1:5" ht="13.5" customHeight="1" x14ac:dyDescent="0.25">
      <c r="A13" s="57" t="s">
        <v>22</v>
      </c>
      <c r="B13" s="58"/>
      <c r="C13" s="58"/>
      <c r="D13" s="58"/>
      <c r="E13" s="58"/>
    </row>
    <row r="14" spans="1:5" ht="48.75" customHeight="1" x14ac:dyDescent="0.25">
      <c r="A14" s="6" t="s">
        <v>2</v>
      </c>
      <c r="B14" s="17" t="s">
        <v>3</v>
      </c>
      <c r="C14" s="7" t="s">
        <v>42</v>
      </c>
      <c r="D14" s="7" t="s">
        <v>43</v>
      </c>
      <c r="E14" s="7" t="s">
        <v>44</v>
      </c>
    </row>
    <row r="15" spans="1:5" s="9" customFormat="1" ht="15" customHeight="1" x14ac:dyDescent="0.25">
      <c r="A15" s="8">
        <v>1</v>
      </c>
      <c r="B15" s="18">
        <v>2</v>
      </c>
      <c r="C15" s="8">
        <v>3</v>
      </c>
      <c r="D15" s="8">
        <v>4</v>
      </c>
      <c r="E15" s="8">
        <v>5</v>
      </c>
    </row>
    <row r="16" spans="1:5" ht="45" customHeight="1" x14ac:dyDescent="0.25">
      <c r="A16" s="31" t="s">
        <v>14</v>
      </c>
      <c r="B16" s="21" t="s">
        <v>5</v>
      </c>
      <c r="C16" s="29">
        <v>83911343.480000004</v>
      </c>
      <c r="D16" s="15">
        <v>77768238</v>
      </c>
      <c r="E16" s="15">
        <v>0</v>
      </c>
    </row>
    <row r="17" spans="1:6" ht="47.25" hidden="1" x14ac:dyDescent="0.25">
      <c r="A17" s="31" t="s">
        <v>23</v>
      </c>
      <c r="B17" s="21" t="s">
        <v>24</v>
      </c>
      <c r="C17" s="29">
        <v>0</v>
      </c>
      <c r="D17" s="15">
        <v>0</v>
      </c>
      <c r="E17" s="15">
        <v>0</v>
      </c>
    </row>
    <row r="18" spans="1:6" ht="47.25" x14ac:dyDescent="0.25">
      <c r="A18" s="46" t="s">
        <v>64</v>
      </c>
      <c r="B18" s="47" t="s">
        <v>65</v>
      </c>
      <c r="C18" s="30">
        <v>80808.08</v>
      </c>
      <c r="D18" s="30">
        <v>0</v>
      </c>
      <c r="E18" s="30">
        <v>0</v>
      </c>
    </row>
    <row r="19" spans="1:6" ht="31.5" x14ac:dyDescent="0.25">
      <c r="A19" s="32" t="s">
        <v>27</v>
      </c>
      <c r="B19" s="22" t="s">
        <v>9</v>
      </c>
      <c r="C19" s="28">
        <v>775000</v>
      </c>
      <c r="D19" s="4">
        <v>0</v>
      </c>
      <c r="E19" s="4">
        <v>0</v>
      </c>
    </row>
    <row r="20" spans="1:6" ht="31.5" x14ac:dyDescent="0.25">
      <c r="A20" s="32" t="s">
        <v>45</v>
      </c>
      <c r="B20" s="22" t="s">
        <v>6</v>
      </c>
      <c r="C20" s="28">
        <v>8359500</v>
      </c>
      <c r="D20" s="4">
        <v>7684000</v>
      </c>
      <c r="E20" s="4">
        <v>7708000</v>
      </c>
    </row>
    <row r="21" spans="1:6" ht="78" customHeight="1" x14ac:dyDescent="0.25">
      <c r="A21" s="32" t="s">
        <v>29</v>
      </c>
      <c r="B21" s="22" t="s">
        <v>28</v>
      </c>
      <c r="C21" s="28">
        <v>20000</v>
      </c>
      <c r="D21" s="4">
        <v>150000</v>
      </c>
      <c r="E21" s="4">
        <v>0</v>
      </c>
    </row>
    <row r="22" spans="1:6" ht="22.5" customHeight="1" x14ac:dyDescent="0.25">
      <c r="A22" s="32" t="s">
        <v>48</v>
      </c>
      <c r="B22" s="22" t="s">
        <v>15</v>
      </c>
      <c r="C22" s="28">
        <v>1000000</v>
      </c>
      <c r="D22" s="28">
        <v>1000000</v>
      </c>
      <c r="E22" s="28">
        <v>1000000</v>
      </c>
    </row>
    <row r="23" spans="1:6" ht="30" customHeight="1" x14ac:dyDescent="0.25">
      <c r="A23" s="33" t="s">
        <v>46</v>
      </c>
      <c r="B23" s="23" t="s">
        <v>7</v>
      </c>
      <c r="C23" s="30">
        <v>355000</v>
      </c>
      <c r="D23" s="25">
        <v>355000</v>
      </c>
      <c r="E23" s="25">
        <v>355000</v>
      </c>
      <c r="F23" s="10"/>
    </row>
    <row r="24" spans="1:6" ht="0.75" hidden="1" customHeight="1" x14ac:dyDescent="0.25">
      <c r="A24" s="63" t="s">
        <v>36</v>
      </c>
      <c r="B24" s="27" t="s">
        <v>37</v>
      </c>
      <c r="C24" s="30">
        <v>0</v>
      </c>
      <c r="D24" s="30">
        <v>0</v>
      </c>
      <c r="E24" s="30">
        <v>0</v>
      </c>
      <c r="F24" s="10"/>
    </row>
    <row r="25" spans="1:6" ht="40.5" hidden="1" customHeight="1" x14ac:dyDescent="0.25">
      <c r="A25" s="64"/>
      <c r="B25" s="27" t="s">
        <v>38</v>
      </c>
      <c r="C25" s="30">
        <v>0</v>
      </c>
      <c r="D25" s="30">
        <v>0</v>
      </c>
      <c r="E25" s="30">
        <v>0</v>
      </c>
      <c r="F25" s="10"/>
    </row>
    <row r="26" spans="1:6" ht="63" x14ac:dyDescent="0.25">
      <c r="A26" s="33" t="s">
        <v>47</v>
      </c>
      <c r="B26" s="27" t="s">
        <v>12</v>
      </c>
      <c r="C26" s="30">
        <v>25000</v>
      </c>
      <c r="D26" s="25">
        <v>25000</v>
      </c>
      <c r="E26" s="25">
        <v>30000</v>
      </c>
      <c r="F26" s="10"/>
    </row>
    <row r="27" spans="1:6" ht="31.5" customHeight="1" x14ac:dyDescent="0.25">
      <c r="A27" s="34" t="s">
        <v>30</v>
      </c>
      <c r="B27" s="24" t="s">
        <v>13</v>
      </c>
      <c r="C27" s="30">
        <v>20000</v>
      </c>
      <c r="D27" s="25">
        <v>10000</v>
      </c>
      <c r="E27" s="25">
        <v>10000</v>
      </c>
      <c r="F27" s="10"/>
    </row>
    <row r="28" spans="1:6" ht="31.5" hidden="1" x14ac:dyDescent="0.25">
      <c r="A28" s="34" t="s">
        <v>39</v>
      </c>
      <c r="B28" s="24" t="s">
        <v>16</v>
      </c>
      <c r="C28" s="30">
        <v>0</v>
      </c>
      <c r="D28" s="25">
        <v>0</v>
      </c>
      <c r="E28" s="25">
        <v>0</v>
      </c>
      <c r="F28" s="10"/>
    </row>
    <row r="29" spans="1:6" ht="47.25" x14ac:dyDescent="0.25">
      <c r="A29" s="33" t="s">
        <v>17</v>
      </c>
      <c r="B29" s="23" t="s">
        <v>10</v>
      </c>
      <c r="C29" s="30">
        <v>50000</v>
      </c>
      <c r="D29" s="25">
        <v>0</v>
      </c>
      <c r="E29" s="25">
        <v>0</v>
      </c>
      <c r="F29" s="10"/>
    </row>
    <row r="30" spans="1:6" ht="61.5" customHeight="1" x14ac:dyDescent="0.25">
      <c r="A30" s="33" t="s">
        <v>21</v>
      </c>
      <c r="B30" s="23" t="s">
        <v>20</v>
      </c>
      <c r="C30" s="30">
        <v>2238200</v>
      </c>
      <c r="D30" s="25">
        <v>0</v>
      </c>
      <c r="E30" s="25">
        <v>0</v>
      </c>
      <c r="F30" s="10"/>
    </row>
    <row r="31" spans="1:6" ht="61.5" customHeight="1" x14ac:dyDescent="0.25">
      <c r="A31" s="33" t="s">
        <v>66</v>
      </c>
      <c r="B31" s="23" t="s">
        <v>67</v>
      </c>
      <c r="C31" s="30">
        <v>659893</v>
      </c>
      <c r="D31" s="25">
        <v>0</v>
      </c>
      <c r="E31" s="25">
        <v>0</v>
      </c>
      <c r="F31" s="10"/>
    </row>
    <row r="32" spans="1:6" ht="15.75" x14ac:dyDescent="0.25">
      <c r="A32" s="2"/>
      <c r="B32" s="2"/>
      <c r="C32" s="11">
        <f>C16+C17+C18+C19+C20+C21+C22+C23+C24+C25+C26+C27+C28+C29+C30+C31</f>
        <v>97494744.560000002</v>
      </c>
      <c r="D32" s="11">
        <f>D16+D17+D19+D20+D21+D22+D23+D24+D25+D26+D27+D28+D29+D30</f>
        <v>86992238</v>
      </c>
      <c r="E32" s="11">
        <f>E16+E17+E19+E20+E21+E22+E23+E24+E25+E26+E27+E28+E29+E30</f>
        <v>9103000</v>
      </c>
    </row>
    <row r="33" spans="1:6" x14ac:dyDescent="0.25">
      <c r="A33" s="2"/>
      <c r="B33" s="2"/>
      <c r="C33" s="3"/>
      <c r="D33" s="3"/>
      <c r="E33" s="3"/>
    </row>
    <row r="34" spans="1:6" ht="41.25" customHeight="1" x14ac:dyDescent="0.25">
      <c r="A34" s="60" t="s">
        <v>0</v>
      </c>
      <c r="B34" s="60"/>
      <c r="C34" s="60"/>
      <c r="D34" s="60"/>
      <c r="E34" s="60"/>
    </row>
    <row r="35" spans="1:6" ht="48.75" customHeight="1" x14ac:dyDescent="0.25">
      <c r="A35" s="35" t="s">
        <v>2</v>
      </c>
      <c r="B35" s="36" t="s">
        <v>3</v>
      </c>
      <c r="C35" s="37" t="s">
        <v>31</v>
      </c>
      <c r="D35" s="37" t="s">
        <v>40</v>
      </c>
      <c r="E35" s="37" t="s">
        <v>49</v>
      </c>
    </row>
    <row r="36" spans="1:6" s="9" customFormat="1" ht="15" customHeight="1" x14ac:dyDescent="0.25">
      <c r="A36" s="38">
        <v>1</v>
      </c>
      <c r="B36" s="39">
        <v>2</v>
      </c>
      <c r="C36" s="38">
        <v>4</v>
      </c>
      <c r="D36" s="38">
        <v>5</v>
      </c>
      <c r="E36" s="38">
        <v>6</v>
      </c>
    </row>
    <row r="37" spans="1:6" s="9" customFormat="1" ht="32.25" customHeight="1" x14ac:dyDescent="0.2">
      <c r="A37" s="34" t="s">
        <v>26</v>
      </c>
      <c r="B37" s="24" t="s">
        <v>25</v>
      </c>
      <c r="C37" s="28">
        <v>20000</v>
      </c>
      <c r="D37" s="28">
        <v>20000</v>
      </c>
      <c r="E37" s="28">
        <v>0</v>
      </c>
    </row>
    <row r="38" spans="1:6" s="9" customFormat="1" ht="78.75" customHeight="1" x14ac:dyDescent="0.2">
      <c r="A38" s="32" t="s">
        <v>29</v>
      </c>
      <c r="B38" s="22" t="s">
        <v>28</v>
      </c>
      <c r="C38" s="28">
        <v>90000</v>
      </c>
      <c r="D38" s="28">
        <v>90000</v>
      </c>
      <c r="E38" s="28">
        <v>0</v>
      </c>
    </row>
    <row r="39" spans="1:6" s="9" customFormat="1" ht="32.25" customHeight="1" x14ac:dyDescent="0.2">
      <c r="A39" s="65" t="s">
        <v>32</v>
      </c>
      <c r="B39" s="24" t="s">
        <v>11</v>
      </c>
      <c r="C39" s="28">
        <v>25358957</v>
      </c>
      <c r="D39" s="28">
        <v>24623600</v>
      </c>
      <c r="E39" s="28">
        <v>24623600</v>
      </c>
    </row>
    <row r="40" spans="1:6" s="9" customFormat="1" ht="32.25" customHeight="1" x14ac:dyDescent="0.2">
      <c r="A40" s="66"/>
      <c r="B40" s="24" t="s">
        <v>56</v>
      </c>
      <c r="C40" s="28">
        <v>415000</v>
      </c>
      <c r="D40" s="28"/>
      <c r="E40" s="28"/>
    </row>
    <row r="41" spans="1:6" ht="47.25" customHeight="1" x14ac:dyDescent="0.25">
      <c r="A41" s="34" t="s">
        <v>33</v>
      </c>
      <c r="B41" s="24" t="s">
        <v>8</v>
      </c>
      <c r="C41" s="28">
        <v>20000</v>
      </c>
      <c r="D41" s="28">
        <v>20000</v>
      </c>
      <c r="E41" s="28">
        <v>20000</v>
      </c>
    </row>
    <row r="42" spans="1:6" ht="19.5" customHeight="1" x14ac:dyDescent="0.25">
      <c r="A42" s="40"/>
      <c r="B42" s="41"/>
      <c r="C42" s="42">
        <f>C37+C38+C39+C40+C41</f>
        <v>25903957</v>
      </c>
      <c r="D42" s="42">
        <f t="shared" ref="D42:E42" si="0">D37+D38+D39+D40+D41</f>
        <v>24753600</v>
      </c>
      <c r="E42" s="42">
        <f t="shared" si="0"/>
        <v>24643600</v>
      </c>
    </row>
    <row r="43" spans="1:6" ht="25.5" customHeight="1" x14ac:dyDescent="0.25">
      <c r="A43" s="59" t="s">
        <v>4</v>
      </c>
      <c r="B43" s="59"/>
      <c r="C43" s="59"/>
      <c r="D43" s="59"/>
      <c r="E43" s="59"/>
    </row>
    <row r="44" spans="1:6" ht="48.75" customHeight="1" x14ac:dyDescent="0.25">
      <c r="A44" s="35" t="s">
        <v>2</v>
      </c>
      <c r="B44" s="36" t="s">
        <v>3</v>
      </c>
      <c r="C44" s="37" t="s">
        <v>31</v>
      </c>
      <c r="D44" s="37" t="s">
        <v>40</v>
      </c>
      <c r="E44" s="37" t="s">
        <v>49</v>
      </c>
      <c r="F44" s="26"/>
    </row>
    <row r="45" spans="1:6" s="9" customFormat="1" ht="15" customHeight="1" x14ac:dyDescent="0.25">
      <c r="A45" s="38">
        <v>1</v>
      </c>
      <c r="B45" s="39">
        <v>2</v>
      </c>
      <c r="C45" s="38">
        <v>4</v>
      </c>
      <c r="D45" s="38">
        <v>5</v>
      </c>
      <c r="E45" s="38">
        <v>6</v>
      </c>
    </row>
    <row r="46" spans="1:6" s="9" customFormat="1" ht="66" customHeight="1" x14ac:dyDescent="0.2">
      <c r="A46" s="32" t="s">
        <v>29</v>
      </c>
      <c r="B46" s="22" t="s">
        <v>28</v>
      </c>
      <c r="C46" s="28">
        <v>80000</v>
      </c>
      <c r="D46" s="28">
        <v>80000</v>
      </c>
      <c r="E46" s="28">
        <v>0</v>
      </c>
    </row>
    <row r="47" spans="1:6" s="9" customFormat="1" ht="48" customHeight="1" x14ac:dyDescent="0.2">
      <c r="A47" s="32" t="s">
        <v>53</v>
      </c>
      <c r="B47" s="22" t="s">
        <v>52</v>
      </c>
      <c r="C47" s="28">
        <v>80000</v>
      </c>
      <c r="D47" s="28">
        <v>300000</v>
      </c>
      <c r="E47" s="28">
        <v>0</v>
      </c>
    </row>
    <row r="48" spans="1:6" ht="15.75" x14ac:dyDescent="0.25">
      <c r="A48" s="51" t="s">
        <v>18</v>
      </c>
      <c r="B48" s="24" t="s">
        <v>19</v>
      </c>
      <c r="C48" s="28">
        <v>105743210.77</v>
      </c>
      <c r="D48" s="28">
        <v>90469951.230000004</v>
      </c>
      <c r="E48" s="28">
        <v>0</v>
      </c>
    </row>
    <row r="49" spans="1:5" ht="15.75" x14ac:dyDescent="0.25">
      <c r="A49" s="52"/>
      <c r="B49" s="24" t="s">
        <v>50</v>
      </c>
      <c r="C49" s="28">
        <v>3330196</v>
      </c>
      <c r="D49" s="28">
        <v>3536398</v>
      </c>
      <c r="E49" s="28">
        <v>0</v>
      </c>
    </row>
    <row r="50" spans="1:5" ht="15.75" x14ac:dyDescent="0.25">
      <c r="A50" s="52"/>
      <c r="B50" s="24" t="s">
        <v>34</v>
      </c>
      <c r="C50" s="28">
        <v>5027091.3899999997</v>
      </c>
      <c r="D50" s="28">
        <v>4870228.5599999996</v>
      </c>
      <c r="E50" s="28">
        <v>0</v>
      </c>
    </row>
    <row r="51" spans="1:5" ht="15.75" x14ac:dyDescent="0.25">
      <c r="A51" s="52"/>
      <c r="B51" s="24" t="s">
        <v>71</v>
      </c>
      <c r="C51" s="28">
        <v>14357.22</v>
      </c>
      <c r="D51" s="28">
        <v>0</v>
      </c>
      <c r="E51" s="28">
        <v>0</v>
      </c>
    </row>
    <row r="52" spans="1:5" ht="15.75" x14ac:dyDescent="0.25">
      <c r="A52" s="52"/>
      <c r="B52" s="24" t="s">
        <v>74</v>
      </c>
      <c r="C52" s="28">
        <v>36842.11</v>
      </c>
      <c r="D52" s="28">
        <v>0</v>
      </c>
      <c r="E52" s="28">
        <v>0</v>
      </c>
    </row>
    <row r="53" spans="1:5" ht="15.75" x14ac:dyDescent="0.25">
      <c r="A53" s="52"/>
      <c r="B53" s="24" t="s">
        <v>72</v>
      </c>
      <c r="C53" s="28">
        <v>441969.16</v>
      </c>
      <c r="D53" s="28">
        <v>674624.21</v>
      </c>
      <c r="E53" s="28">
        <v>0</v>
      </c>
    </row>
    <row r="54" spans="1:5" ht="15.75" x14ac:dyDescent="0.25">
      <c r="A54" s="52"/>
      <c r="B54" s="24" t="s">
        <v>73</v>
      </c>
      <c r="C54" s="28">
        <v>232655.05</v>
      </c>
      <c r="D54" s="28">
        <v>0</v>
      </c>
      <c r="E54" s="28">
        <v>0</v>
      </c>
    </row>
    <row r="55" spans="1:5" ht="15.75" x14ac:dyDescent="0.25">
      <c r="A55" s="52"/>
      <c r="B55" s="24" t="s">
        <v>35</v>
      </c>
      <c r="C55" s="28">
        <v>237300.3</v>
      </c>
      <c r="D55" s="28">
        <v>220956</v>
      </c>
      <c r="E55" s="28">
        <v>0</v>
      </c>
    </row>
    <row r="56" spans="1:5" ht="15.75" x14ac:dyDescent="0.25">
      <c r="A56" s="45"/>
      <c r="B56" s="24" t="s">
        <v>57</v>
      </c>
      <c r="C56" s="28">
        <v>699700</v>
      </c>
      <c r="D56" s="28">
        <v>0</v>
      </c>
      <c r="E56" s="28">
        <v>0</v>
      </c>
    </row>
    <row r="57" spans="1:5" ht="15.75" x14ac:dyDescent="0.25">
      <c r="A57" s="45"/>
      <c r="B57" s="24" t="s">
        <v>58</v>
      </c>
      <c r="C57" s="28">
        <v>15000</v>
      </c>
      <c r="D57" s="28">
        <v>0</v>
      </c>
      <c r="E57" s="28">
        <v>0</v>
      </c>
    </row>
    <row r="58" spans="1:5" ht="15.75" x14ac:dyDescent="0.25">
      <c r="A58" s="45"/>
      <c r="B58" s="24" t="s">
        <v>59</v>
      </c>
      <c r="C58" s="28">
        <v>23500</v>
      </c>
      <c r="D58" s="28">
        <v>0</v>
      </c>
      <c r="E58" s="28">
        <v>0</v>
      </c>
    </row>
    <row r="59" spans="1:5" ht="15.75" x14ac:dyDescent="0.25">
      <c r="A59" s="45"/>
      <c r="B59" s="24" t="s">
        <v>60</v>
      </c>
      <c r="C59" s="28">
        <v>50000</v>
      </c>
      <c r="D59" s="28">
        <v>0</v>
      </c>
      <c r="E59" s="28">
        <v>0</v>
      </c>
    </row>
    <row r="60" spans="1:5" ht="15.75" x14ac:dyDescent="0.25">
      <c r="A60" s="45"/>
      <c r="B60" s="24" t="s">
        <v>61</v>
      </c>
      <c r="C60" s="28">
        <v>30000</v>
      </c>
      <c r="D60" s="28">
        <v>0</v>
      </c>
      <c r="E60" s="28">
        <v>0</v>
      </c>
    </row>
    <row r="61" spans="1:5" ht="15.75" x14ac:dyDescent="0.25">
      <c r="A61" s="45"/>
      <c r="B61" s="24" t="s">
        <v>62</v>
      </c>
      <c r="C61" s="28">
        <v>30000</v>
      </c>
      <c r="D61" s="28">
        <v>0</v>
      </c>
      <c r="E61" s="28">
        <v>0</v>
      </c>
    </row>
    <row r="62" spans="1:5" ht="15.75" x14ac:dyDescent="0.25">
      <c r="A62" s="45"/>
      <c r="B62" s="24" t="s">
        <v>63</v>
      </c>
      <c r="C62" s="28">
        <v>30000</v>
      </c>
      <c r="D62" s="28">
        <v>0</v>
      </c>
      <c r="E62" s="28">
        <v>0</v>
      </c>
    </row>
    <row r="63" spans="1:5" ht="15.75" x14ac:dyDescent="0.25">
      <c r="A63" s="50"/>
      <c r="B63" s="24" t="s">
        <v>68</v>
      </c>
      <c r="C63" s="28">
        <v>166600</v>
      </c>
      <c r="D63" s="28">
        <v>166600</v>
      </c>
      <c r="E63" s="49" t="s">
        <v>70</v>
      </c>
    </row>
    <row r="64" spans="1:5" ht="15.75" x14ac:dyDescent="0.25">
      <c r="A64" s="48"/>
      <c r="B64" s="24" t="s">
        <v>69</v>
      </c>
      <c r="C64" s="28">
        <v>121889</v>
      </c>
      <c r="D64" s="28">
        <v>100223</v>
      </c>
      <c r="E64" s="49" t="s">
        <v>70</v>
      </c>
    </row>
    <row r="65" spans="1:5" ht="15.75" x14ac:dyDescent="0.25">
      <c r="A65" s="43"/>
      <c r="B65" s="44"/>
      <c r="C65" s="42">
        <f>C46+C47+C48+C49+C50+C51+C52+C53+C54+C55+C56+C57+C58+C59+C60+C61+C62+C63+C64</f>
        <v>116390310.99999999</v>
      </c>
      <c r="D65" s="42">
        <f t="shared" ref="D65:E65" si="1">D46+D47+D48+D49+D50+D53+D54+D55+D56+D57+D58+D59+D60+D61+D62+D63+D64</f>
        <v>100418981</v>
      </c>
      <c r="E65" s="42">
        <f t="shared" si="1"/>
        <v>0</v>
      </c>
    </row>
    <row r="66" spans="1:5" x14ac:dyDescent="0.25">
      <c r="A66" s="2"/>
      <c r="B66" s="2"/>
      <c r="C66" s="3"/>
      <c r="D66" s="3"/>
      <c r="E66" s="3"/>
    </row>
    <row r="67" spans="1:5" s="14" customFormat="1" ht="18.75" x14ac:dyDescent="0.3">
      <c r="A67" s="13"/>
      <c r="B67" s="19"/>
      <c r="C67" s="12">
        <f>C32+C42+C65</f>
        <v>239789012.56</v>
      </c>
      <c r="D67" s="12">
        <f t="shared" ref="D67:E67" si="2">D32+D42+D65</f>
        <v>212164819</v>
      </c>
      <c r="E67" s="12">
        <f t="shared" si="2"/>
        <v>33746600</v>
      </c>
    </row>
    <row r="68" spans="1:5" x14ac:dyDescent="0.25">
      <c r="A68" s="2"/>
      <c r="B68" s="2"/>
      <c r="C68" s="3"/>
      <c r="D68" s="3"/>
      <c r="E68" s="3"/>
    </row>
    <row r="69" spans="1:5" x14ac:dyDescent="0.25">
      <c r="A69" s="2"/>
      <c r="B69" s="2"/>
      <c r="C69" s="3"/>
      <c r="D69" s="3"/>
      <c r="E69" s="3"/>
    </row>
    <row r="70" spans="1:5" x14ac:dyDescent="0.25">
      <c r="A70" s="2"/>
      <c r="B70" s="2"/>
      <c r="C70" s="3"/>
      <c r="D70" s="3"/>
      <c r="E70" s="3"/>
    </row>
    <row r="71" spans="1:5" x14ac:dyDescent="0.25">
      <c r="A71" s="2"/>
      <c r="B71" s="2"/>
      <c r="C71" s="3"/>
      <c r="D71" s="3"/>
      <c r="E71" s="3"/>
    </row>
    <row r="72" spans="1:5" x14ac:dyDescent="0.25">
      <c r="A72" s="2"/>
      <c r="B72" s="2"/>
      <c r="C72" s="3"/>
      <c r="D72" s="3"/>
      <c r="E72" s="3"/>
    </row>
    <row r="73" spans="1:5" x14ac:dyDescent="0.25">
      <c r="A73" s="2"/>
      <c r="B73" s="2"/>
      <c r="C73" s="3"/>
      <c r="D73" s="3"/>
      <c r="E73" s="3"/>
    </row>
    <row r="74" spans="1:5" x14ac:dyDescent="0.25">
      <c r="A74" s="2"/>
      <c r="B74" s="2"/>
      <c r="C74" s="3"/>
      <c r="D74" s="3"/>
      <c r="E74" s="3"/>
    </row>
    <row r="75" spans="1:5" x14ac:dyDescent="0.25">
      <c r="A75" s="2"/>
      <c r="B75" s="2"/>
      <c r="C75" s="3"/>
      <c r="D75" s="3"/>
      <c r="E75" s="3"/>
    </row>
    <row r="76" spans="1:5" x14ac:dyDescent="0.25">
      <c r="A76" s="2"/>
      <c r="B76" s="2"/>
      <c r="C76" s="3"/>
      <c r="D76" s="3"/>
      <c r="E76" s="3"/>
    </row>
    <row r="77" spans="1:5" x14ac:dyDescent="0.25">
      <c r="A77" s="2"/>
      <c r="B77" s="2"/>
      <c r="C77" s="3"/>
      <c r="D77" s="3"/>
      <c r="E77" s="3"/>
    </row>
    <row r="78" spans="1:5" x14ac:dyDescent="0.25">
      <c r="A78" s="2"/>
      <c r="B78" s="2"/>
      <c r="C78" s="3"/>
      <c r="D78" s="3"/>
      <c r="E78" s="3"/>
    </row>
    <row r="79" spans="1:5" x14ac:dyDescent="0.25">
      <c r="A79" s="2"/>
      <c r="B79" s="2"/>
      <c r="C79" s="3"/>
      <c r="D79" s="3"/>
      <c r="E79" s="3"/>
    </row>
    <row r="80" spans="1:5" x14ac:dyDescent="0.25">
      <c r="A80" s="2"/>
      <c r="B80" s="2"/>
      <c r="C80" s="3"/>
      <c r="D80" s="3"/>
      <c r="E80" s="3"/>
    </row>
    <row r="81" spans="1:5" x14ac:dyDescent="0.25">
      <c r="A81" s="2"/>
      <c r="B81" s="2"/>
      <c r="C81" s="3"/>
      <c r="D81" s="3"/>
      <c r="E81" s="3"/>
    </row>
    <row r="82" spans="1:5" x14ac:dyDescent="0.25">
      <c r="A82" s="2"/>
      <c r="B82" s="2"/>
      <c r="C82" s="3"/>
      <c r="D82" s="3"/>
      <c r="E82" s="3"/>
    </row>
    <row r="83" spans="1:5" x14ac:dyDescent="0.25">
      <c r="A83" s="2"/>
      <c r="B83" s="2"/>
      <c r="C83" s="3"/>
      <c r="D83" s="3"/>
      <c r="E83" s="3"/>
    </row>
    <row r="84" spans="1:5" x14ac:dyDescent="0.25">
      <c r="A84" s="2"/>
      <c r="B84" s="2"/>
      <c r="C84" s="3"/>
      <c r="D84" s="3"/>
      <c r="E84" s="3"/>
    </row>
    <row r="85" spans="1:5" x14ac:dyDescent="0.25">
      <c r="A85" s="2"/>
      <c r="B85" s="2"/>
      <c r="C85" s="3"/>
      <c r="D85" s="3"/>
      <c r="E85" s="3"/>
    </row>
    <row r="86" spans="1:5" x14ac:dyDescent="0.25">
      <c r="C86" s="1"/>
      <c r="D86" s="1"/>
      <c r="E86" s="1"/>
    </row>
    <row r="87" spans="1:5" x14ac:dyDescent="0.25">
      <c r="C87" s="1"/>
      <c r="D87" s="1"/>
      <c r="E87" s="1"/>
    </row>
    <row r="88" spans="1:5" x14ac:dyDescent="0.25">
      <c r="C88" s="1"/>
      <c r="D88" s="1"/>
      <c r="E88" s="1"/>
    </row>
    <row r="89" spans="1:5" x14ac:dyDescent="0.25">
      <c r="C89" s="1"/>
      <c r="D89" s="1"/>
      <c r="E89" s="1"/>
    </row>
    <row r="90" spans="1:5" x14ac:dyDescent="0.25">
      <c r="C90" s="1"/>
      <c r="D90" s="1"/>
      <c r="E90" s="1"/>
    </row>
    <row r="91" spans="1:5" x14ac:dyDescent="0.25">
      <c r="C91" s="1"/>
      <c r="D91" s="1"/>
      <c r="E91" s="1"/>
    </row>
    <row r="92" spans="1:5" x14ac:dyDescent="0.25">
      <c r="C92" s="1"/>
      <c r="D92" s="1"/>
      <c r="E92" s="1"/>
    </row>
    <row r="93" spans="1:5" x14ac:dyDescent="0.25">
      <c r="C93" s="1"/>
      <c r="D93" s="1"/>
      <c r="E93" s="1"/>
    </row>
    <row r="94" spans="1:5" x14ac:dyDescent="0.25">
      <c r="C94" s="1"/>
      <c r="D94" s="1"/>
      <c r="E94" s="1"/>
    </row>
    <row r="95" spans="1:5" x14ac:dyDescent="0.25">
      <c r="C95" s="1"/>
      <c r="D95" s="1"/>
      <c r="E95" s="1"/>
    </row>
    <row r="96" spans="1:5" x14ac:dyDescent="0.25">
      <c r="C96" s="1"/>
      <c r="D96" s="1"/>
      <c r="E96" s="1"/>
    </row>
    <row r="97" spans="3:5" x14ac:dyDescent="0.25">
      <c r="C97" s="1"/>
      <c r="D97" s="1"/>
      <c r="E97" s="1"/>
    </row>
    <row r="98" spans="3:5" x14ac:dyDescent="0.25">
      <c r="C98" s="1"/>
      <c r="D98" s="1"/>
      <c r="E98" s="1"/>
    </row>
    <row r="99" spans="3:5" x14ac:dyDescent="0.25">
      <c r="C99" s="1"/>
      <c r="D99" s="1"/>
      <c r="E99" s="1"/>
    </row>
    <row r="100" spans="3:5" x14ac:dyDescent="0.25">
      <c r="C100" s="1"/>
      <c r="D100" s="1"/>
      <c r="E100" s="1"/>
    </row>
  </sheetData>
  <mergeCells count="14">
    <mergeCell ref="A48:A55"/>
    <mergeCell ref="A1:E1"/>
    <mergeCell ref="A2:E2"/>
    <mergeCell ref="A6:E6"/>
    <mergeCell ref="A13:E13"/>
    <mergeCell ref="A43:E43"/>
    <mergeCell ref="A34:E34"/>
    <mergeCell ref="A12:E12"/>
    <mergeCell ref="A7:E10"/>
    <mergeCell ref="A24:A25"/>
    <mergeCell ref="A3:E3"/>
    <mergeCell ref="A4:E4"/>
    <mergeCell ref="A5:E5"/>
    <mergeCell ref="A39:A40"/>
  </mergeCells>
  <phoneticPr fontId="20" type="noConversion"/>
  <pageMargins left="0.70866141732283472" right="0.31496062992125984" top="0.74803149606299213" bottom="0.35433070866141736" header="0.31496062992125984" footer="0.31496062992125984"/>
  <pageSetup paperSize="9" scale="62" orientation="portrait" r:id="rId1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Овсова</dc:creator>
  <cp:lastModifiedBy>User</cp:lastModifiedBy>
  <cp:lastPrinted>2024-01-19T08:22:10Z</cp:lastPrinted>
  <dcterms:created xsi:type="dcterms:W3CDTF">2013-11-14T13:10:18Z</dcterms:created>
  <dcterms:modified xsi:type="dcterms:W3CDTF">2024-06-21T10:29:05Z</dcterms:modified>
</cp:coreProperties>
</file>