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<sst xmlns="http://schemas.openxmlformats.org/spreadsheetml/2006/main" count="127" uniqueCount="114">
  <si>
    <t>Наименование вида доходов</t>
  </si>
  <si>
    <t>000 1 00 00000 00 0000 000</t>
  </si>
  <si>
    <t>ДОХОДЫ</t>
  </si>
  <si>
    <t>000 1 01 00000 00 0000 000</t>
  </si>
  <si>
    <t xml:space="preserve">Налоги на прибыль, доходы </t>
  </si>
  <si>
    <t>000 1 01 02000 01 0000 110</t>
  </si>
  <si>
    <t xml:space="preserve">Налог на доходы физических лиц </t>
  </si>
  <si>
    <t>000 1 01 02030 01 0000 110</t>
  </si>
  <si>
    <t>000 1 01 02040 01 0000 110</t>
  </si>
  <si>
    <t>000 1 05 00000 00 0000 000</t>
  </si>
  <si>
    <t>Налоги на совокупный доход</t>
  </si>
  <si>
    <t>000 1 05 02010 02 0000 110</t>
  </si>
  <si>
    <t>Единый налог на вмененный доход для определенных видов деятельности.</t>
  </si>
  <si>
    <t>000 1 05 03010 01 0000 110</t>
  </si>
  <si>
    <t>Единый сельскохозяйственный налог</t>
  </si>
  <si>
    <t>000 1 08 00000 00 0000 000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</si>
  <si>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</si>
  <si>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</si>
  <si>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</si>
  <si>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</si>
  <si>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</si>
  <si>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</si>
  <si>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</si>
  <si>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</si>
  <si>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</si>
  <si>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</si>
  <si>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</si>
  <si>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</si>
  <si>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</si>
  <si>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</si>
  <si>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</si>
  <si>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</si>
  <si>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</si>
  <si>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</si>
  <si>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</si>
  <si>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</si>
  <si>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</si>
  <si>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</si>
  <si>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</si>
  <si>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000 2 02 03000 00 0000 151</t>
  </si>
  <si>
    <t>Субвенции бюджетам субъектов Российской Федерации и муниципальных образований</t>
  </si>
  <si>
    <t>000 2 02 03003 05 0000 151</t>
  </si>
  <si>
    <t>000 2 02 03027 05 0000 151</t>
  </si>
  <si>
    <t xml:space="preserve">000 2 02 03024 05 0000 151 </t>
  </si>
  <si>
    <t>субвенция на организацию питания детей из малоимущих семей и детей, находящихся на учете у фтизиатра, обучающихся в общеобразовательных учреждениях, в соответствии с Законом Волгоградской области от 10.11.2005г. № 1111-ОД «Об организации питания обучающихся (1-11 классы) в общеобразовательных учреждениях Волгоградской области»</t>
  </si>
  <si>
    <t>000 2 02 03022 05 0000 151</t>
  </si>
  <si>
    <t>000 2 02 03024 05 0000 151</t>
  </si>
  <si>
    <t xml:space="preserve">субвенция на реализацию закона Волгоградской области от 27.06.2006г. №1249-ОД «О наделении органов местного самоуправления отдельными государственными полномочиями Волгоградской области по созданию, исполнению функций и обеспечению деятельности муниципальных комиссий по делам несовершеннолетних и защите их прав» </t>
  </si>
  <si>
    <t>000 2 02 03029 05 0000 151</t>
  </si>
  <si>
    <t>Субвенция на реализацию Закона Волгоградской области от 21 ноября 2008 г. № 1772-ОД «О наделении органов местного самоуправления муниципальных районов и городских округов Волгоградской области государственными полномочиями Волгоградской области по хранению,  комплектованию, учету и использованию архивных документов и архивных фондов,  отнесенных к составу архивного фонда Волгоградской области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</si>
  <si>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</si>
  <si>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</si>
  <si>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000 2 02 02999 05 0000 151</t>
  </si>
  <si>
    <t>000 2 02 04000 00 0000 151</t>
  </si>
  <si>
    <t>Иные межбюджетные трансферты</t>
  </si>
  <si>
    <t>000 2 02 04014 05 0000 151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</si>
  <si>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</si>
  <si>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</si>
  <si>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Код бюджетной классификации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</si>
  <si>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</si>
  <si>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</si>
  <si>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субвенция бюджетам муниципальных образований на предоставление мер социальной поддержки по оплате жилья и коммунальных услуг работникам библиотек и медицинским работникам образовательных  учреждений,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</si>
  <si>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бюджетам муниципальных образований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</si>
  <si>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000 1 14 00000 00 0000 000</t>
  </si>
  <si>
    <t>Доходы от продажи материальных и нематериальных активов</t>
  </si>
  <si>
    <t>(руб.)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</si>
  <si>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</si>
  <si>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</si>
  <si>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</si>
  <si>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</si>
  <si>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</si>
  <si>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000 1 11 05013 10 0000 120</t>
  </si>
  <si>
    <t xml:space="preserve">Субвенции на реализацию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 - на вознаграждение за труд, причитающееся приемным родителям (патронатному воспитателю), и предоставление им мер социальной поддержки </t>
  </si>
  <si>
    <t>000 1 14 06013 10 0000 430</t>
  </si>
  <si>
    <t>субвенция на предоставление субсидий гражданам на оплату жилья и коммунальных услуг в соответствии с законом Волгоградской области от 12.12.2005г. №1145-ОД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услуг»</t>
  </si>
  <si>
    <t xml:space="preserve">субвенция на реализацию Закона Волгоградской области от 02.12.2008г.  №1792-ОД «О наделении органов местного самоуправления муниципальных образований в Волгоградской области государственными полномочиями  по организационному обеспечению деятельности территориальных административных комиссий» - муниципальные районы и городские округа   </t>
  </si>
  <si>
    <t>Субвенция на реализацию Закона Волгоградской области от 15.11.2007г. № 1557-ОД «О наделении органов местного самоуправления отдельными государственными полномочиями Волгоградской области по организации и осуществлению деятельности по опеке и попечительству»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</si>
  <si>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</si>
  <si>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</si>
  <si>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000 2 02 02077 05 0000 151</t>
  </si>
  <si>
    <t>000 1 08 07150 01 0000 110</t>
  </si>
  <si>
    <t>Государственная пошлина за выдачу разрешения на установку рекламной конструкции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</si>
  <si>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</si>
  <si>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бюдженых и автономных учреждений)</t>
  </si>
  <si>
    <t>Субвенции на реализацию государственных полномочий Волгоградской области по финансовому обеспечению образовательной деятельности образовательных организаций в части расходов на реализацию основных общеобразовательных программ, в соответствии с Законом Волгоградской области от 04 октября 2013г. №118-ОД "Об образовании в Волгоградской области" (на осуществление образовательного процесса муниципальными дошкольными образовательными организациями)</t>
  </si>
  <si>
    <t>Субвенции на реализацию государственных полномочий Волгоградской области по финансовому обеспечению образовательной деятельности образовательных организаций в части расходов на реализацию основных общеобразовательных программ, в соответствии с Законом Волгоградской области от 04 октября 2013г. №118-ОД "Об образовании в Волгоградской области" (на осуществление образовательного процесса частными дошкольными образовательными организациями)</t>
  </si>
  <si>
    <t>Субвенции на предупреждение и ликвидацию болезней животных, их лечению,защиту населения от болезней,общих для человека и животных, в части организации и проведения мероприятий по отлову, содержанию и уничтожению безнадзорных животных</t>
  </si>
  <si>
    <t>Субвенции на реализацию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 - на выплату пособий по опеке и попечительству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</si>
  <si>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и 228 Налогового кодекса Российской Федерации</t>
    </r>
  </si>
  <si>
    <t>Субвенции на реализацию государственных полномочий Волгоградской области по финансовому обеспечению образовательной деятельности образовательных организаций в части расходов на реализацию основных общеобразовательных программ, в соответствии с Законом Волгоградской области от 04 октября 2013г. №118-ОД "Об образовании в Волгоградской области" (на осуществление образовательного процесса муниципальными общеобразовательными организациями)</t>
  </si>
  <si>
    <t xml:space="preserve">Субвенции на компенсацию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водоснабжения, поставляемые населению 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</si>
  <si>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</si>
  <si>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Субвенции на реализацию Закона Волгоградской области от 13 августа 2007 г. N 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области"</t>
  </si>
  <si>
    <t>Субвенции на исполнение органами местного самоуправдения государственных полномочий на  регистрацию актов гражданского состояния</t>
  </si>
  <si>
    <t>Субвенции на реализацию Закона Волгоградской области от 01 ноября 2007 г. N 1536-ОД "О наделении органов местного самоуправления государственными полномочиями по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</si>
  <si>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 xml:space="preserve">Субсидии на обеспечение сбалансированности местных бюджетов </t>
  </si>
  <si>
    <t>Сумма</t>
  </si>
  <si>
    <t>Приложение № 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</si>
  <si>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</si>
  <si>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</si>
  <si>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</si>
  <si>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</si>
  <si>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</si>
  <si>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</si>
  <si>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«О районном бюджете на 2016 год и на плановый период 2017 и 2018 годов»</t>
  </si>
  <si>
    <t xml:space="preserve">Поступления доходов в районный бюджет в 2016 году. </t>
  </si>
  <si>
    <t>к Решению Иловлинской районной  Думы от 2015г. №</t>
  </si>
  <si>
    <t xml:space="preserve">Субсидии из областного бюджета бюджетам муниципальных районов (городских округов) на развитие общественной инфраструктуры муниципального значения на 2016 год
</t>
  </si>
  <si>
    <t>000 1 05 04020 02 0000 110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</si>
  <si>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</si>
  <si>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Субвенции бюджетам муниципальных районов и городских округов Волгоградской области субвенций из областного бюджета на составление (изменение) списков кандидатов в присяжные заседатели федеральных судов общей юрисдикции в Российской Федерации на 2016 год</t>
  </si>
  <si>
    <t>Субвенции на проведение всероссийской сельскохозяйственной переписи в 2016 году</t>
  </si>
  <si>
    <t xml:space="preserve">000 2 02 03007 05 0000 151
</t>
  </si>
  <si>
    <t xml:space="preserve">000 2 02 03121 05 0000 151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</si>
</sst>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8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vertical="justify"/>
    </xf>
    <xf numFmtId="0" fontId="48" fillId="0" borderId="12" xfId="0" applyFont="1" applyBorder="1" applyAlignment="1">
      <alignment horizontal="center" vertical="center" wrapText="1"/>
    </xf>
    <xf numFmtId="168" fontId="49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47" fillId="0" borderId="14" xfId="0" applyFont="1" applyBorder="1" applyAlignment="1">
      <alignment horizontal="justify" vertical="center" wrapText="1"/>
    </xf>
    <xf numFmtId="0" fontId="47" fillId="0" borderId="15" xfId="0" applyFont="1" applyBorder="1" applyAlignment="1">
      <alignment horizontal="justify" vertical="center" wrapText="1"/>
    </xf>
    <xf numFmtId="0" fontId="47" fillId="0" borderId="15" xfId="0" applyFont="1" applyBorder="1" applyAlignment="1">
      <alignment vertical="center" wrapText="1"/>
    </xf>
    <xf numFmtId="168" fontId="4" fillId="0" borderId="10" xfId="0" applyNumberFormat="1" applyFont="1" applyBorder="1" applyAlignment="1">
      <alignment horizontal="right" vertical="center" wrapText="1"/>
    </xf>
    <xf numFmtId="168" fontId="6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168" fontId="49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68" fontId="49" fillId="0" borderId="19" xfId="0" applyNumberFormat="1" applyFont="1" applyBorder="1" applyAlignment="1">
      <alignment horizontal="right" vertical="center"/>
    </xf>
    <xf numFmtId="0" fontId="48" fillId="0" borderId="2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168" fontId="49" fillId="0" borderId="11" xfId="0" applyNumberFormat="1" applyFont="1" applyBorder="1" applyAlignment="1">
      <alignment horizontal="right" vertical="center" wrapText="1"/>
    </xf>
    <xf numFmtId="168" fontId="49" fillId="0" borderId="12" xfId="0" applyNumberFormat="1" applyFont="1" applyBorder="1" applyAlignment="1">
      <alignment horizontal="right" vertical="center" wrapText="1"/>
    </xf>
    <xf numFmtId="2" fontId="52" fillId="0" borderId="10" xfId="0" applyNumberFormat="1" applyFont="1" applyBorder="1" applyAlignment="1">
      <alignment horizontal="right" vertical="center" wrapText="1"/>
    </xf>
    <xf numFmtId="2" fontId="49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168" fontId="49" fillId="0" borderId="1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justify"/>
    </xf>
    <xf numFmtId="0" fontId="7" fillId="0" borderId="21" xfId="0" applyFont="1" applyBorder="1" applyAlignment="1">
      <alignment horizontal="right" vertical="justify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48" fillId="0" borderId="22" xfId="0" applyFont="1" applyBorder="1" applyAlignment="1">
      <alignment vertical="center" wrapText="1"/>
    </xf>
    <xf numFmtId="0" fontId="47" fillId="0" borderId="1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SheetLayoutView="80" zoomScalePageLayoutView="0" workbookViewId="0" topLeftCell="A56">
      <selection activeCell="B34" sqref="B34"/>
    </sheetView>
  </sheetViews>
  <sheetFormatPr defaultColWidth="9.140625" defaultRowHeight="15"/>
  <cols>
    <col min="1" max="1" width="12.7109375" style="0" customWidth="1"/>
    <col min="2" max="2" width="90.7109375" style="0" customWidth="1"/>
    <col min="3" max="3" width="15.7109375" style="29" customWidth="1"/>
    <col min="4" max="4" width="9.421875" style="0" customWidth="1"/>
  </cols>
  <sheetData>
    <row r="1" spans="1:3" ht="15">
      <c r="A1" s="41" t="s">
        <v>97</v>
      </c>
      <c r="B1" s="41"/>
      <c r="C1" s="41"/>
    </row>
    <row r="2" spans="1:3" ht="15">
      <c r="A2" s="41" t="s">
        <v>106</v>
      </c>
      <c r="B2" s="41"/>
      <c r="C2" s="41"/>
    </row>
    <row r="3" spans="1:3" ht="15">
      <c r="A3" s="41" t="s">
        <v>104</v>
      </c>
      <c r="B3" s="41"/>
      <c r="C3" s="41"/>
    </row>
    <row r="4" spans="1:3" ht="10.5" customHeight="1">
      <c r="A4" s="42"/>
      <c r="B4" s="42"/>
      <c r="C4" s="42"/>
    </row>
    <row r="5" spans="1:3" ht="20.25" customHeight="1">
      <c r="A5" s="39" t="s">
        <v>105</v>
      </c>
      <c r="B5" s="39"/>
      <c r="C5" s="39"/>
    </row>
    <row r="6" spans="1:3" ht="13.5" customHeight="1">
      <c r="A6" s="40" t="s">
        <v>65</v>
      </c>
      <c r="B6" s="40"/>
      <c r="C6" s="40"/>
    </row>
    <row r="7" spans="1:3" ht="48.75" customHeight="1">
      <c r="A7" s="1" t="s">
        <v>58</v>
      </c>
      <c r="B7" s="9" t="s">
        <v>0</v>
      </c>
      <c r="C7" s="10" t="s">
        <v>96</v>
      </c>
    </row>
    <row r="8" spans="1:3" ht="21">
      <c r="A8" s="2" t="s">
        <v>1</v>
      </c>
      <c r="B8" s="11" t="s">
        <v>2</v>
      </c>
      <c r="C8" s="18">
        <f>C9+C15+C19+C22+C30+C32+C36</f>
        <v>163569100</v>
      </c>
    </row>
    <row r="9" spans="1:3" ht="21">
      <c r="A9" s="2" t="s">
        <v>3</v>
      </c>
      <c r="B9" s="11" t="s">
        <v>4</v>
      </c>
      <c r="C9" s="18">
        <f>C10</f>
        <v>127648700</v>
      </c>
    </row>
    <row r="10" spans="1:3" ht="22.5">
      <c r="A10" s="3" t="s">
        <v>5</v>
      </c>
      <c r="B10" s="12" t="s">
        <v>6</v>
      </c>
      <c r="C10" s="19">
        <f>C11+C12+C13+C14</f>
        <v>127648700</v>
      </c>
    </row>
    <row r="11" spans="1:3" ht="34.5" customHeight="1">
      <c r="A11" s="3" t="s">
        <v>66</v>
      </c>
      <c r="B11" s="6" t="s">
        <v>88</v>
      </c>
      <c r="C11" s="8">
        <v>116944100</v>
      </c>
    </row>
    <row r="12" spans="1:3" ht="48.75" customHeight="1">
      <c r="A12" s="3" t="s">
        <v>67</v>
      </c>
      <c r="B12" s="13" t="s">
        <v>68</v>
      </c>
      <c r="C12" s="8">
        <v>1266100</v>
      </c>
    </row>
    <row r="13" spans="1:3" ht="24" customHeight="1">
      <c r="A13" s="3" t="s">
        <v>7</v>
      </c>
      <c r="B13" s="13" t="s">
        <v>69</v>
      </c>
      <c r="C13" s="8">
        <v>8867900</v>
      </c>
    </row>
    <row r="14" spans="1:3" ht="36.75" customHeight="1">
      <c r="A14" s="3" t="s">
        <v>8</v>
      </c>
      <c r="B14" s="13" t="s">
        <v>70</v>
      </c>
      <c r="C14" s="8">
        <v>570600</v>
      </c>
    </row>
    <row r="15" spans="1:3" ht="21">
      <c r="A15" s="2" t="s">
        <v>9</v>
      </c>
      <c r="B15" s="14" t="s">
        <v>10</v>
      </c>
      <c r="C15" s="18">
        <f>C16+C17+C18</f>
        <v>16898500</v>
      </c>
    </row>
    <row r="16" spans="1:3" ht="22.5">
      <c r="A16" s="3" t="s">
        <v>11</v>
      </c>
      <c r="B16" s="13" t="s">
        <v>12</v>
      </c>
      <c r="C16" s="8">
        <v>15104500</v>
      </c>
    </row>
    <row r="17" spans="1:3" ht="22.5">
      <c r="A17" s="3" t="s">
        <v>13</v>
      </c>
      <c r="B17" s="13" t="s">
        <v>14</v>
      </c>
      <c r="C17" s="8">
        <v>1720000</v>
      </c>
    </row>
    <row r="18" spans="1:3" ht="22.5">
      <c r="A18" s="3" t="s">
        <v>108</v>
      </c>
      <c r="B18" s="13" t="s">
        <v>109</v>
      </c>
      <c r="C18" s="8">
        <v>74000</v>
      </c>
    </row>
    <row r="19" spans="1:3" ht="21">
      <c r="A19" s="2" t="s">
        <v>15</v>
      </c>
      <c r="B19" s="11" t="s">
        <v>16</v>
      </c>
      <c r="C19" s="18">
        <f>C20+C21</f>
        <v>3281400</v>
      </c>
    </row>
    <row r="20" spans="1:3" ht="25.5" customHeight="1">
      <c r="A20" s="3" t="s">
        <v>17</v>
      </c>
      <c r="B20" s="13" t="s">
        <v>18</v>
      </c>
      <c r="C20" s="8">
        <v>3256400</v>
      </c>
    </row>
    <row r="21" spans="1:3" ht="22.5" customHeight="1">
      <c r="A21" s="3" t="s">
        <v>80</v>
      </c>
      <c r="B21" s="13" t="s">
        <v>81</v>
      </c>
      <c r="C21" s="8">
        <v>25000</v>
      </c>
    </row>
    <row r="22" spans="1:3" ht="21">
      <c r="A22" s="2" t="s">
        <v>19</v>
      </c>
      <c r="B22" s="14" t="s">
        <v>20</v>
      </c>
      <c r="C22" s="18">
        <f>C23+C29</f>
        <v>12645800</v>
      </c>
    </row>
    <row r="23" spans="1:3" ht="38.25" customHeight="1" thickBot="1">
      <c r="A23" s="3" t="s">
        <v>21</v>
      </c>
      <c r="B23" s="13" t="s">
        <v>22</v>
      </c>
      <c r="C23" s="19">
        <f>C24+C25+C26+C27</f>
        <v>12615800</v>
      </c>
    </row>
    <row r="24" spans="1:3" ht="36.75" customHeight="1" thickBot="1">
      <c r="A24" s="3" t="s">
        <v>71</v>
      </c>
      <c r="B24" s="13" t="s">
        <v>98</v>
      </c>
      <c r="C24" s="33">
        <v>6915800</v>
      </c>
    </row>
    <row r="25" spans="1:3" ht="36.75" customHeight="1" thickBot="1">
      <c r="A25" s="5" t="s">
        <v>99</v>
      </c>
      <c r="B25" s="16" t="s">
        <v>100</v>
      </c>
      <c r="C25" s="32">
        <v>3400000</v>
      </c>
    </row>
    <row r="26" spans="1:3" ht="36.75" customHeight="1">
      <c r="A26" s="3" t="s">
        <v>82</v>
      </c>
      <c r="B26" s="13" t="s">
        <v>83</v>
      </c>
      <c r="C26" s="8">
        <v>1000000</v>
      </c>
    </row>
    <row r="27" spans="1:3" ht="38.25" customHeight="1">
      <c r="A27" s="3" t="s">
        <v>23</v>
      </c>
      <c r="B27" s="13" t="s">
        <v>24</v>
      </c>
      <c r="C27" s="19">
        <f>C28</f>
        <v>1300000</v>
      </c>
    </row>
    <row r="28" spans="1:3" ht="30.75" customHeight="1" thickBot="1">
      <c r="A28" s="3" t="s">
        <v>25</v>
      </c>
      <c r="B28" s="12" t="s">
        <v>26</v>
      </c>
      <c r="C28" s="8">
        <v>1300000</v>
      </c>
    </row>
    <row r="29" spans="1:3" ht="28.5" customHeight="1" thickBot="1">
      <c r="A29" s="5" t="s">
        <v>59</v>
      </c>
      <c r="B29" s="16" t="s">
        <v>60</v>
      </c>
      <c r="C29" s="8">
        <v>30000</v>
      </c>
    </row>
    <row r="30" spans="1:3" ht="21">
      <c r="A30" s="2" t="s">
        <v>27</v>
      </c>
      <c r="B30" s="11" t="s">
        <v>28</v>
      </c>
      <c r="C30" s="18">
        <f>C31</f>
        <v>214700</v>
      </c>
    </row>
    <row r="31" spans="1:3" ht="22.5">
      <c r="A31" s="3" t="s">
        <v>29</v>
      </c>
      <c r="B31" s="13" t="s">
        <v>30</v>
      </c>
      <c r="C31" s="8">
        <v>214700</v>
      </c>
    </row>
    <row r="32" spans="1:3" ht="21">
      <c r="A32" s="21" t="s">
        <v>63</v>
      </c>
      <c r="B32" s="22" t="s">
        <v>64</v>
      </c>
      <c r="C32" s="18">
        <f>C33+C34+C35</f>
        <v>1000000</v>
      </c>
    </row>
    <row r="33" spans="1:3" ht="37.5" customHeight="1" thickBot="1">
      <c r="A33" s="4" t="s">
        <v>77</v>
      </c>
      <c r="B33" s="15" t="s">
        <v>78</v>
      </c>
      <c r="C33" s="23">
        <v>500000</v>
      </c>
    </row>
    <row r="34" spans="1:3" ht="23.25" thickBot="1">
      <c r="A34" s="7" t="s">
        <v>73</v>
      </c>
      <c r="B34" s="17" t="s">
        <v>101</v>
      </c>
      <c r="C34" s="8">
        <v>200000</v>
      </c>
    </row>
    <row r="35" spans="1:3" ht="23.25" thickBot="1">
      <c r="A35" s="5" t="s">
        <v>102</v>
      </c>
      <c r="B35" s="17" t="s">
        <v>103</v>
      </c>
      <c r="C35" s="8">
        <v>300000</v>
      </c>
    </row>
    <row r="36" spans="1:3" ht="22.5" customHeight="1">
      <c r="A36" s="2" t="s">
        <v>31</v>
      </c>
      <c r="B36" s="11" t="s">
        <v>32</v>
      </c>
      <c r="C36" s="18">
        <f>C37</f>
        <v>1880000</v>
      </c>
    </row>
    <row r="37" spans="1:3" ht="22.5">
      <c r="A37" s="3" t="s">
        <v>33</v>
      </c>
      <c r="B37" s="12" t="s">
        <v>34</v>
      </c>
      <c r="C37" s="8">
        <v>1880000</v>
      </c>
    </row>
    <row r="38" spans="1:3" ht="21">
      <c r="A38" s="2" t="s">
        <v>35</v>
      </c>
      <c r="B38" s="11" t="s">
        <v>36</v>
      </c>
      <c r="C38" s="20">
        <f>C39</f>
        <v>242155932</v>
      </c>
    </row>
    <row r="39" spans="1:3" ht="21">
      <c r="A39" s="2" t="s">
        <v>37</v>
      </c>
      <c r="B39" s="11" t="s">
        <v>38</v>
      </c>
      <c r="C39" s="20">
        <f>C40+C61+C65</f>
        <v>242155932</v>
      </c>
    </row>
    <row r="40" spans="1:3" ht="27.75" customHeight="1">
      <c r="A40" s="2" t="s">
        <v>39</v>
      </c>
      <c r="B40" s="11" t="s">
        <v>40</v>
      </c>
      <c r="C40" s="20">
        <f>C41+C42+C43+C44+C45+C46+C47+C48+C49+C50+C51+C52+C53+C54+C55+C56+C57+C58+C59+C60</f>
        <v>223201300</v>
      </c>
    </row>
    <row r="41" spans="1:3" ht="28.5" customHeight="1">
      <c r="A41" s="3" t="s">
        <v>41</v>
      </c>
      <c r="B41" s="12" t="s">
        <v>93</v>
      </c>
      <c r="C41" s="35">
        <v>1269000</v>
      </c>
    </row>
    <row r="42" spans="1:3" ht="69.75" customHeight="1">
      <c r="A42" s="3" t="s">
        <v>42</v>
      </c>
      <c r="B42" s="12" t="s">
        <v>72</v>
      </c>
      <c r="C42" s="8">
        <v>3341600</v>
      </c>
    </row>
    <row r="43" spans="1:3" ht="39.75" customHeight="1">
      <c r="A43" s="3" t="s">
        <v>43</v>
      </c>
      <c r="B43" s="12" t="s">
        <v>44</v>
      </c>
      <c r="C43" s="8">
        <v>3007400</v>
      </c>
    </row>
    <row r="44" spans="1:3" ht="59.25" customHeight="1">
      <c r="A44" s="3" t="s">
        <v>42</v>
      </c>
      <c r="B44" s="12" t="s">
        <v>87</v>
      </c>
      <c r="C44" s="8">
        <v>4739200</v>
      </c>
    </row>
    <row r="45" spans="1:3" ht="49.5" customHeight="1">
      <c r="A45" s="3" t="s">
        <v>45</v>
      </c>
      <c r="B45" s="12" t="s">
        <v>74</v>
      </c>
      <c r="C45" s="8">
        <v>7013800</v>
      </c>
    </row>
    <row r="46" spans="1:3" ht="47.25" customHeight="1">
      <c r="A46" s="3" t="s">
        <v>46</v>
      </c>
      <c r="B46" s="12" t="s">
        <v>62</v>
      </c>
      <c r="C46" s="8">
        <v>777700</v>
      </c>
    </row>
    <row r="47" spans="1:3" ht="39.75" customHeight="1">
      <c r="A47" s="3" t="s">
        <v>46</v>
      </c>
      <c r="B47" s="12" t="s">
        <v>61</v>
      </c>
      <c r="C47" s="8">
        <v>20300</v>
      </c>
    </row>
    <row r="48" spans="1:3" ht="49.5" customHeight="1">
      <c r="A48" s="3" t="s">
        <v>46</v>
      </c>
      <c r="B48" s="12" t="s">
        <v>84</v>
      </c>
      <c r="C48" s="8">
        <v>32694500</v>
      </c>
    </row>
    <row r="49" spans="1:3" ht="47.25" customHeight="1">
      <c r="A49" s="3" t="s">
        <v>46</v>
      </c>
      <c r="B49" s="12" t="s">
        <v>89</v>
      </c>
      <c r="C49" s="8">
        <v>148613700</v>
      </c>
    </row>
    <row r="50" spans="1:3" ht="49.5" customHeight="1">
      <c r="A50" s="3" t="s">
        <v>46</v>
      </c>
      <c r="B50" s="12" t="s">
        <v>85</v>
      </c>
      <c r="C50" s="8">
        <v>9151200</v>
      </c>
    </row>
    <row r="51" spans="1:3" ht="40.5" customHeight="1">
      <c r="A51" s="3" t="s">
        <v>46</v>
      </c>
      <c r="B51" s="12" t="s">
        <v>47</v>
      </c>
      <c r="C51" s="8">
        <v>266600</v>
      </c>
    </row>
    <row r="52" spans="1:3" ht="36.75" customHeight="1">
      <c r="A52" s="3" t="s">
        <v>43</v>
      </c>
      <c r="B52" s="12" t="s">
        <v>75</v>
      </c>
      <c r="C52" s="8">
        <v>316600</v>
      </c>
    </row>
    <row r="53" spans="1:3" ht="39.75" customHeight="1">
      <c r="A53" s="3" t="s">
        <v>46</v>
      </c>
      <c r="B53" s="12" t="s">
        <v>76</v>
      </c>
      <c r="C53" s="8">
        <v>803800</v>
      </c>
    </row>
    <row r="54" spans="1:3" ht="48.75" customHeight="1">
      <c r="A54" s="3" t="s">
        <v>46</v>
      </c>
      <c r="B54" s="12" t="s">
        <v>92</v>
      </c>
      <c r="C54" s="8">
        <v>3108700</v>
      </c>
    </row>
    <row r="55" spans="1:3" ht="38.25" customHeight="1">
      <c r="A55" s="3" t="s">
        <v>48</v>
      </c>
      <c r="B55" s="12" t="s">
        <v>94</v>
      </c>
      <c r="C55" s="8">
        <v>2803700</v>
      </c>
    </row>
    <row r="56" spans="1:3" ht="45.75" customHeight="1" thickBot="1">
      <c r="A56" s="3" t="s">
        <v>46</v>
      </c>
      <c r="B56" s="24" t="s">
        <v>49</v>
      </c>
      <c r="C56" s="8">
        <v>324700</v>
      </c>
    </row>
    <row r="57" spans="1:3" ht="29.25" customHeight="1">
      <c r="A57" s="25" t="s">
        <v>46</v>
      </c>
      <c r="B57" s="43" t="s">
        <v>90</v>
      </c>
      <c r="C57" s="27">
        <v>3969000</v>
      </c>
    </row>
    <row r="58" spans="1:3" ht="31.5" customHeight="1">
      <c r="A58" s="31" t="s">
        <v>46</v>
      </c>
      <c r="B58" s="44" t="s">
        <v>86</v>
      </c>
      <c r="C58" s="8">
        <v>39300</v>
      </c>
    </row>
    <row r="59" spans="1:3" ht="31.5" customHeight="1">
      <c r="A59" s="31" t="s">
        <v>112</v>
      </c>
      <c r="B59" s="44" t="s">
        <v>110</v>
      </c>
      <c r="C59" s="8">
        <v>41100</v>
      </c>
    </row>
    <row r="60" spans="1:3" ht="31.5" customHeight="1">
      <c r="A60" s="31" t="s">
        <v>113</v>
      </c>
      <c r="B60" s="44" t="s">
        <v>111</v>
      </c>
      <c r="C60" s="8">
        <v>899400</v>
      </c>
    </row>
    <row r="61" spans="1:3" ht="27.75" customHeight="1">
      <c r="A61" s="2" t="s">
        <v>50</v>
      </c>
      <c r="B61" s="11" t="s">
        <v>51</v>
      </c>
      <c r="C61" s="20">
        <f>C62+C63+C64</f>
        <v>17930300</v>
      </c>
    </row>
    <row r="62" spans="1:3" ht="27.75" customHeight="1" thickBot="1">
      <c r="A62" s="28" t="s">
        <v>52</v>
      </c>
      <c r="B62" s="30" t="s">
        <v>95</v>
      </c>
      <c r="C62" s="19">
        <v>17201000</v>
      </c>
    </row>
    <row r="63" spans="1:3" ht="27.75" customHeight="1">
      <c r="A63" s="3" t="s">
        <v>52</v>
      </c>
      <c r="B63" s="12" t="s">
        <v>91</v>
      </c>
      <c r="C63" s="8">
        <v>580300</v>
      </c>
    </row>
    <row r="64" spans="1:3" ht="33" customHeight="1">
      <c r="A64" s="31" t="s">
        <v>79</v>
      </c>
      <c r="B64" s="26" t="s">
        <v>107</v>
      </c>
      <c r="C64" s="8">
        <v>149000</v>
      </c>
    </row>
    <row r="65" spans="1:3" ht="24.75" customHeight="1">
      <c r="A65" s="2" t="s">
        <v>53</v>
      </c>
      <c r="B65" s="36" t="s">
        <v>54</v>
      </c>
      <c r="C65" s="34">
        <f>C66</f>
        <v>1024332</v>
      </c>
    </row>
    <row r="66" spans="1:3" ht="27.75" customHeight="1">
      <c r="A66" s="3" t="s">
        <v>55</v>
      </c>
      <c r="B66" s="37" t="s">
        <v>56</v>
      </c>
      <c r="C66" s="38">
        <v>1024332</v>
      </c>
    </row>
    <row r="67" spans="1:3" ht="15.75">
      <c r="A67" s="2"/>
      <c r="B67" s="36" t="s">
        <v>57</v>
      </c>
      <c r="C67" s="20">
        <f>C8+C38</f>
        <v>405725032</v>
      </c>
    </row>
  </sheetData>
  <sheetProtection/>
  <mergeCells count="6">
    <mergeCell ref="A5:C5"/>
    <mergeCell ref="A6:C6"/>
    <mergeCell ref="A1:C1"/>
    <mergeCell ref="A2:C2"/>
    <mergeCell ref="A3:C3"/>
    <mergeCell ref="A4:C4"/>
  </mergeCells>
  <printOptions/>
  <pageMargins left="0.1968503937007874" right="0.11811023622047245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2015-12-08T13:27:56Z</dcterms:modified>
  <cp:category/>
  <cp:version/>
  <cp:contentType/>
  <cp:contentStatus/>
</cp:coreProperties>
</file>