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БЮДЖЕТ ДЛЯ ГРАЖДАН\Бюджет для граждан Иловля\2017 год исполнение\"/>
    </mc:Choice>
  </mc:AlternateContent>
  <bookViews>
    <workbookView xWindow="0" yWindow="0" windowWidth="13125" windowHeight="92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5" i="1" l="1"/>
  <c r="F40" i="1"/>
  <c r="F41" i="1"/>
  <c r="F42" i="1"/>
  <c r="F43" i="1"/>
  <c r="F44" i="1"/>
  <c r="F39" i="1"/>
  <c r="F33" i="1"/>
  <c r="F34" i="1"/>
  <c r="F31" i="1"/>
  <c r="F32" i="1"/>
  <c r="F30" i="1"/>
  <c r="E35" i="1"/>
  <c r="F19" i="1"/>
  <c r="F20" i="1"/>
  <c r="F21" i="1"/>
  <c r="F22" i="1"/>
  <c r="F23" i="1"/>
  <c r="F24" i="1"/>
  <c r="F18" i="1"/>
  <c r="F17" i="1"/>
  <c r="F16" i="1"/>
  <c r="F15" i="1"/>
  <c r="F14" i="1"/>
  <c r="F13" i="1"/>
  <c r="E25" i="1"/>
  <c r="D25" i="1"/>
  <c r="F25" i="1" s="1"/>
  <c r="F12" i="1"/>
  <c r="D35" i="1" l="1"/>
  <c r="F35" i="1" s="1"/>
  <c r="D45" i="1" l="1"/>
  <c r="F45" i="1" s="1"/>
  <c r="D47" i="1" l="1"/>
  <c r="E47" i="1"/>
  <c r="F47" i="1" l="1"/>
</calcChain>
</file>

<file path=xl/sharedStrings.xml><?xml version="1.0" encoding="utf-8"?>
<sst xmlns="http://schemas.openxmlformats.org/spreadsheetml/2006/main" count="98" uniqueCount="76">
  <si>
    <t>Отдел культуры и библиотечного обслуживания администрации Иловлинского муниципального района Волгоградской области</t>
  </si>
  <si>
    <t>Администрация Иловлинского муниципального района</t>
  </si>
  <si>
    <t>Повышение уровня безопасности населения и сохранение общественного порядка, реализация нормативно-правовых, экономических мер , обеспечивающих успешное несение государственной и иной службы членами казачьих обществ. Усиление роли казачьих обществ в формировании стабильной межнациональной и социально-политической обстановки в Иловлинском районе. Формирование и развитие у молодежи важнейших социально значимых качеств, приобщение молодежи к активному участию в решении важнейших проблем общества в различных сферах его деятельности, в том числе в воинской и других видах государственной службы. Формирование и реализация последовательной государственной и региональной политики, направленной на сохранение и развитие самобытной казачьей культуры Волго-Донского края.  Формирование и развитие этнокультурного компонента районной системы образования. Сохранение и упрочнение этнополитической и этносоциальной стабильности в Иловлинском муниципальном районе посредством нейтрализации причин и условий, способствующих возникновению проявлений экстремизма на этнической основе. Привлечение более широких слоев населения к традиционным, духовно-нравственным устоям российского казачества.</t>
  </si>
  <si>
    <t>Утверждение статуса молодежи на территории  района как стратегического ресурса социально-экономического развития района, создание необходимых условий для ее самореализации, ресурсное обеспечение этих условий и предоставление гарантий для социальной защищенности молодого поколения .</t>
  </si>
  <si>
    <t xml:space="preserve">создание развитой системы территориального общественного самоуправления Иловлинского района; активизация участия населения через органы территориального общественного самоуправления в решении социальных и экономических проблем территорий территориальных образований Иловлинского района; укрепление доверия граждан к органам исполнительной власти и органам местного самоуправления района; донесения информации до населения о социально значимой деятельности территориального общественного самоуправления, улучшение качества  жизни  населения Иловлинского района
</t>
  </si>
  <si>
    <t xml:space="preserve">Обеспечение устойчивого функционирования и развития образовательной среды для удовлетворения потребностей населения в доступном и качественном дошкольном 
образовании при оптимальном использовании выделяемых и привлекаемых ресурсов (отсутствие обоснованных жалоб на качество предоставляемой муниципальной услуги);
 Увеличение численности детей в дошкольных образовательных учреждениях района в  год до 1000 человек; 
 Увеличение  доли детей в возрасте от 5 до 7 лет, получающих дошкольные образовательные услуги, до 70%.
Включение Иловлинского района в областную целевую программу по развитию дошкольного образования;
Привлечение средств областного бюджета на развитие   дошкольного образования в Иловлинском районе
</t>
  </si>
  <si>
    <t xml:space="preserve">Формирование, поддержка, сохранение здоровья участников образовательного процесса
Обеспечение безопасности и приведение в соответствие с лицензионными требованиями условий жизнедеятельности образовательных учреждений.
</t>
  </si>
  <si>
    <t>Наименование</t>
  </si>
  <si>
    <t>Целевая статья расходов</t>
  </si>
  <si>
    <t>Наименование социально-значимого результата</t>
  </si>
  <si>
    <t>ОООиП администрации Иловлинского муниципального района</t>
  </si>
  <si>
    <t>Итого:</t>
  </si>
  <si>
    <t>Всего:</t>
  </si>
  <si>
    <t>Совершенствование контроля обеспечения государственных гарантий и прав граждан на получение общедоступного  бесплатного дошкольного, начального, общего, среднего (полного ) общего образования, а также дополнительного образования в образовательных учреждениях Иловлинского муниципального районаВО, за исключениемполномочий по финансовому обеспечению. Совершенствование контроля предоставления дополнительного образования детям в подведомственных ОООиП муниципальных образовательных учреждениях Иловлинского муниципального района ВО. Совершенствование контроля организации и обеспечения оздоровления и летнего отдыха детей и подростков в лагерях с дневным пребыванием детей. Совершенствование и контроль проведения в установленном порядке государственной (итоговой) аттестации обучающихся, освоивших образовательные программы основного общего или среднего (полного) общего образования, в том числе в форме единого государственного экзамена. Контроль за организацией обеспечения учебниками в соответствии с федеральными перечнями учебников, рекомендованных или допущенных к использованию в образовательном процессе. Совершенствование финансового обеспечения и исполнения бюджетных обязательств образовательных организаций Иловлинского муниципального района ВО.</t>
  </si>
  <si>
    <t>руб.</t>
  </si>
  <si>
    <t>Муниципальная программа "Повышение эффективности деятельности в сфере муниципального управления в Иловлинском муниципальном районе на 2016-2019 годы"</t>
  </si>
  <si>
    <t xml:space="preserve">Снижение  доли энергетических  издержек, нагрузки  по оплате услуг энергоснабжения на бюджет района; обеспечение населения качественными энергетическими услугами; оснащение  приборами учета предприятий при производстве, передаче и  потреблении  топливно- энергетических ресурсов (далее именуется - ТЭР);   модернизация систем освещения с целью энергосбережения и повышения  энергетической эффективности; сокращение потерь при производстве, передаче и потреблении тепловой энергии; модернизация систем теплоснабжения и теплопотребления, систем электропотребления, водоснабжения допотребления, газоснабжения   и газопотребления с целью энергосбережения и  повышения энергетической эффективности;   создание системы эффективного  статистического учета и отчетности, мониторинга, анализа  темпов и  тенденций  по  энергосбережению  и  повышению энергетической эффективности; внедрение в отраслях  экономики Иловлинского района Волгоградской  области инновационных технологий и оборудования, обеспечивающих современный уровень  энергопотребления;  совершенствование системы формирования потребления  энергетических ресурсов, формирование  заданий  на их основе по энергосбережению и энергетической эффективности;  разработка  и  применение  мер  морального  и  материального стимулирования участников выполнения  мероприятий  по  энергосбережению  и повышению  энергетической эффективности,  формирование целостной и  эффективной  системы  управления  энергосбережением  на  основе комплексного развития инфраструктуры. 
</t>
  </si>
  <si>
    <t>Муниципальная программа «Реализация молодёжной политики на территории  Иловлинского муниципального района  на 2016-2018 годы"</t>
  </si>
  <si>
    <t>Муниципальная программа «Молодая семья» на 2016-2018 годы</t>
  </si>
  <si>
    <t>Улучшение жилищных условий молодых семей с целью обеспечения демографического роста в Иловлинском муниципальном районе и Волгоградской области, укрепления семейных отношений; снижение социальной напряженности в молодежной среде; создание условий для формирования активной жизненной позиции молодежи.</t>
  </si>
  <si>
    <t>Муниципальная программа «Организация отдыха и оздоровление детей и подростков Иловлинского муниципального района на 2016-2018 годы"</t>
  </si>
  <si>
    <t>Создание комплексной системы организации отдыха и оздоровления детей в возрасте от 6 лет 6 месяцев до 17 лет. Кадровая поддержка организаций отдыха детей и их оздоровления. Формирование и укрепление правовых, экономических и организационных условий для полноценного отдыха и оздоровления детей Иловлинского муниципального района. Профилактика преступности, правонарушенийи безнадзорности среди несовершеннолетних.</t>
  </si>
  <si>
    <t>Реализация на территории Иловлинского муниципального района государственной политики в области профилактики экстремизма и терроризма . Совершенствование системы профилактических мер антиэкстремистской и антитеррористической направленности; предупреждение экстремистских и террористических проявлений на территории Иловлинского района; укрепление межнационального согласия; достижение взаимопонимания и взаимного уважения в вопросах межэтнического и межкультурного сотрудничества. Повышение уровня межведомственного взаимодействия по профилактике экстремизма и терроризма; сведение к минимуму проявлений экстремизма и терроризма; усиление антитеррористической защищенности объектов социальной сферы и мест массового пребывания людей; привлечение граждан, общественных организаций, средств массовой информации для обеспечения максимальной эффективности деятельности по профилактике экстремизма и терроризма; проведение воспитательной, пропагандистской работы с населением, направленной на предупреждение экстремистской и террористической деятельности, повышения бдительности населения.</t>
  </si>
  <si>
    <t>Муниципальная программа "Комплексные меры профилактики немедицинского потребления наркотиков и их незаконного оборота на территории Иловлинского муниципального района на 2015-2018 годы"</t>
  </si>
  <si>
    <t>Увеличение численности населения, особенно молодежи в возрасте от 14 до 30 лет, принимающей участие в мероприятиях антинаркотической направленности. Создание условий и развитие мотивации у детей, подростков и молодежи на ведение здорового образа жизни, выявление и предупреждение нарушений развития личности; профилактика правонарушений в сфере незаконного потребления и оборота наркотических средств.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</si>
  <si>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</si>
  <si>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 xml:space="preserve">Повышение  удовлетворенности  населения  деятельностью органов  местного  самоуправления  не  менее  65%. Повышение эффективности деятельности органов местного самоуправления и качества управления социально-экономическим развитием Иловлинского муниципального района.                                                                                              Внедрение методов и процедур управления, ориентированного на результат.                                                                                         Создание системы мониторинга и анализа деятельности органов местного самоуправления в рамках подготовки сводного доклада "О достигнутых значениях показателей для оценки эффективности деятельности органов местного самоуправления МР.                                                        Создание условий для максимально эффективного управления муниципальными финансами в соответствии с основными направлениями бюджетной и налоговой политики.                                                                                           Участие в системе и едином информационно-технологическом пространстве взаимодействия исполнительных органов местного самоуправления Иловлинского МР в целях мониторинга, анализа, прогнозирования и планирования социально-экономического развития муниципальных образований.  
Повышение открытости информации о деятельности органов  местного  самоуправления, расширение возможности доступа и непосредственного участия граждан и организаций в процедурах формирования и экспертизы решений по вопросам стра-тегического планирования, прогнозирования социально-эконо-мического развития, бюджетирования и управления, ориентированного на результат.
Совершенствование организации муниципальной службы в  Иловлинском  муниципальном  районе.
Повышение  престижа  муниципальной  службы  в  Иловлинском  муниципальном  районе.
</t>
  </si>
  <si>
    <t>Повышение эффективности использования муниципального имущества, пополнение доходной части районного бюджета Иловлинского муниципального района.</t>
  </si>
  <si>
    <t>01 0 00 00000</t>
  </si>
  <si>
    <t>02 0 00 00000</t>
  </si>
  <si>
    <t>06 0 00 00000</t>
  </si>
  <si>
    <t>07 0 00 00000</t>
  </si>
  <si>
    <t>08 0 00 00000</t>
  </si>
  <si>
    <t>09 0 00 00000</t>
  </si>
  <si>
    <t>13 0 00 00000</t>
  </si>
  <si>
    <t>15 0 00 00000</t>
  </si>
  <si>
    <t>20 0 00 00000</t>
  </si>
  <si>
    <t>21 0 00 00000</t>
  </si>
  <si>
    <t>22 0 00 00000</t>
  </si>
  <si>
    <t>11 0 00 00000</t>
  </si>
  <si>
    <t>12 0 00 00000</t>
  </si>
  <si>
    <t>16 0 00 00000</t>
  </si>
  <si>
    <t>24 0 00 00000</t>
  </si>
  <si>
    <t>Муниципальная программа противодействия коррупции в Иловлинском муниципальном районе Волгоградской области на 2016-2018 годы</t>
  </si>
  <si>
    <t>25 0 00 00000</t>
  </si>
  <si>
    <t>Муниципальная программа "Профилактика правонарушений на территории Иловлинского муниципального района на 2016-2018 годы"</t>
  </si>
  <si>
    <t>Совершенствование нормативно правовой базы Иловлинского муниципального района для эффективного противодействия коррупции; повышение эффективности предупреждения коррупционных правонарушений; снижение числа коррупционных правонарушений со стороны муниципальных служащих и иных выполняющих муниципальные полномочия лиц и организаций; повышение эффективности муниципального управления и развития гражданского общества, в том числе укрепления доверия граждан к органам местного самоуправления Иловлинского муниципального района.</t>
  </si>
  <si>
    <t>Создание положительных тенденций повышения уровня профилактики правонарушений, законопослушного образа жизни; снижение возможности совершения террористических актов, создание системы технических объектов социальной сферы и мест массового пребывания людей; снижение уровня беспризорности и безнадзорности несовершеннолетних.</t>
  </si>
  <si>
    <t>23 0 00 00000</t>
  </si>
  <si>
    <t>Возрождение лучших традиционных народных художественных промыслов и декоративно-прикладного творчества, создание новых направлений эстетического воспитания подрастающего поколения. Привлечение населения к занятию художественными видами искусства. Обеспечение участия мастеров народных художественных промыслов в выставках-ярмарках. Появление новых форм сотрудничества в сфере экономики, искусства, образования, музейного дела. Пропаганда декоративно-прикладного творчества и искусства народных промыслов в Иловлинском муниципальном районе. Достойное представительство Иловлинского муниципального района на выставках, конкурсах народных ремесел, декоративно-прикладного творчества областно, регионального, федерального и международного уровня. Увеличение торговых точек с изделиями народного декоративно-прикладного творчества</t>
  </si>
  <si>
    <t>03 0 00 00000</t>
  </si>
  <si>
    <t xml:space="preserve">Увеличение числа жителей Иловлинокого района, регулярно занимающихся физической культурой и спортом;
улучшение физической подготовленности детей, подростков, молодёжи, повышение их готовности к производительному труду и защите Родины;
уменьшение числа правонарушений среди н/летних детей и подростков;
 повышение эффективности физкультурно-спортивной работы в районе.
</t>
  </si>
  <si>
    <t>10 0 00 00000</t>
  </si>
  <si>
    <t xml:space="preserve">Сохранение и развитие культуры района  как важнейшего фактора улучшения  качества жизни  и повышения национального самосознания.
Сохранение историко-культурного наследия;
Сохранение и развитие системы  музыкально –  художественного образования;
Улучшение     качества   организации    досуга населения;
Сохранение    материально-технической     базы  учреждений культуры;
Обеспечение  доступности  культурных  услуг  для  лиц с  ограниченными физическими  возможностями  и малообеспеченных слоев населения;
Развитие народных художественных промыслов, художественного творчества, декоративно-прикладного искусства;
Сохранение традиций казачьего края
</t>
  </si>
  <si>
    <t>Муниципальная программа "Развитие территориального общественного самоуправления Иловлинского муниципального района на 2016 - 2018годы"</t>
  </si>
  <si>
    <t>Долгосрочная муниципальная целевая   программа "Профилактика экстремизма и терроризма в Иловлинском муниципальном районе Волгоградской области на 2015-2018 годы".</t>
  </si>
  <si>
    <t>Муниципальная программа "Энергосбережение и повышение энергетической эффективности  Иловлинского муниципального района Волгоградской области на период  2016- 2018 годы"</t>
  </si>
  <si>
    <t>Муниципальная программа "Сохранение и развитие традиционной казачьей культуры, этносоциальное развитие населения и поддержка государственной и иной службы юртового казачьего общества "Иловлинский юрт" на территории Иловлинского муниципального района Волгоградской области на 2015-2017 годы"</t>
  </si>
  <si>
    <t>Муниципальная программа "Формирование доступной среды жизнедеятельности для инвалидов и маломобильных групп населения в Иловлинском муниципальном районе Волгоградской области на 2016-2018 годы"</t>
  </si>
  <si>
    <t>Муниципальная программа "Комплексное обслуживание образовательных организаций Иловлинского муниципального района в соответствии с законодательством Российской Федерации, законодательством субъекта Российской Федерации, актами органов местного самоуправления, в планировании, учете и расходовании финансовых средств, выделенных образовательным организациям для оказания муниципальных услуг на 2015 - 2017 годы"</t>
  </si>
  <si>
    <t>Муниципальная программа "Развитие физической культуры и спорта в Иловлинском муниципальном районе на 2017-2020 годы."</t>
  </si>
  <si>
    <t>Районная муниципальная программа "Повышение эффективности управления муниципальным имуществом и землей на 2014-2018 годы."</t>
  </si>
  <si>
    <t>Муниципальная программа "Обеспечение устойчивого функционирования системы дошкольного образования Иловлинского муниципального района на период 2015-2017 годов."</t>
  </si>
  <si>
    <t>Муниципальная программа "Развитие народных художественных промыслов, декоративно-прикладного творчества Иловлинского муниципального района Волгоградской области на период 2016-2018 годы"</t>
  </si>
  <si>
    <t>05 0 00 00000</t>
  </si>
  <si>
    <t>Муниципальная программа "Снижение административных барьеров, оптимизация и повышение качества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 в Иловлинском муниципальном районе Волгоградской области" на 2017 год</t>
  </si>
  <si>
    <t>Повышение до 95% степени удовлетворенности граждан качеством и доступностью государственных и муниципальных услуг; среднее число обращений заявителя в орган местного самоуправления Иловлинского муниципального района ВО для получения одной муниципальной услуги - 2; отсутствие нарушений нормативных сроков предоставления государственных (муниципальных) услуг; время ожидания в очереди для получения муниципальной услуги - 10 минут; обеспечение населения Иловлинского района ВО возможностью получения государственных и муниципальных услуг по принципу "одного окна"</t>
  </si>
  <si>
    <t>Муниципальная программа "Обеспечение жизнедеятельности муниципальных образовательных учреждений Иловлинского муниципального района Волгоградской области на 2015-2017 годы."</t>
  </si>
  <si>
    <t>14 0 00 00000</t>
  </si>
  <si>
    <t>Муниципальная программа "Развитие дополнительного образования детей Иловлинского муниципального района Волгоградской области на 2017-2019 годы</t>
  </si>
  <si>
    <t>Создание условий для эффективного  развития системы дополнительного образования детей, совершенствование кадров, информационного, научного и материально-технического обеспечения. Поддержка реализации творческих способностей детей. Повышение уровня физической подготовки детей, профилактика заболеваемости и снижение криминогенной напряженности в детско-подростковой среде</t>
  </si>
  <si>
    <t>Муниципальная программа "Сохранение и развитие культуры в Иловлинском  муниципальном районе Волгоградской области на 2017 - 2021 годы</t>
  </si>
  <si>
    <t>% исполнения</t>
  </si>
  <si>
    <t>План на 2017г</t>
  </si>
  <si>
    <t>Исполнено на 01.01.18г.</t>
  </si>
  <si>
    <t xml:space="preserve">Отчет
об исполнении муниципальных программ за  2017 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</si>
</sst>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68">
    <xf numFmtId="0" fontId="0" fillId="0" borderId="0" xfId="0"/>
    <xf numFmtId="4" fontId="0" fillId="0" borderId="0" xfId="0" applyNumberFormat="1" applyAlignment="1">
      <alignment vertical="center"/>
    </xf>
    <xf numFmtId="49" fontId="2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distributed" wrapText="1"/>
    </xf>
    <xf numFmtId="4" fontId="10" fillId="0" borderId="0" xfId="0" applyNumberFormat="1" applyFont="1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11" fillId="0" borderId="0" xfId="3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49" fontId="11" fillId="0" borderId="0" xfId="1" applyNumberFormat="1" applyFont="1" applyFill="1" applyBorder="1" applyAlignment="1">
      <alignment horizontal="left" vertical="top" wrapText="1"/>
    </xf>
    <xf numFmtId="49" fontId="11" fillId="0" borderId="0" xfId="2" applyNumberFormat="1" applyFont="1" applyBorder="1" applyAlignment="1">
      <alignment horizontal="left" vertical="top" wrapText="1"/>
    </xf>
    <xf numFmtId="0" fontId="10" fillId="0" borderId="0" xfId="0" applyFont="1"/>
    <xf numFmtId="0" fontId="8" fillId="0" borderId="0" xfId="0" applyFont="1" applyBorder="1" applyAlignment="1">
      <alignment horizontal="left" vertical="top" wrapText="1"/>
    </xf>
    <xf numFmtId="0" fontId="0" fillId="0" borderId="0" xfId="0" applyNumberFormat="1"/>
    <xf numFmtId="0" fontId="11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Border="1" applyAlignment="1">
      <alignment horizontal="left" vertical="top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/>
    <xf numFmtId="0" fontId="11" fillId="0" borderId="0" xfId="2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/>
    </xf>
    <xf numFmtId="49" fontId="19" fillId="0" borderId="0" xfId="2" applyNumberFormat="1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Font="1"/>
    <xf numFmtId="49" fontId="4" fillId="0" borderId="0" xfId="0" applyNumberFormat="1" applyFont="1" applyBorder="1" applyAlignment="1">
      <alignment horizontal="center" vertical="top" wrapText="1"/>
    </xf>
    <xf numFmtId="0" fontId="15" fillId="0" borderId="0" xfId="0" applyNumberFormat="1" applyFont="1" applyBorder="1" applyAlignment="1">
      <alignment horizontal="center" vertical="top"/>
    </xf>
    <xf numFmtId="49" fontId="4" fillId="0" borderId="0" xfId="2" applyNumberFormat="1" applyFont="1" applyBorder="1" applyAlignment="1">
      <alignment horizontal="center" vertical="top" wrapText="1"/>
    </xf>
    <xf numFmtId="49" fontId="4" fillId="0" borderId="0" xfId="2" applyNumberFormat="1" applyFont="1" applyFill="1" applyBorder="1" applyAlignment="1">
      <alignment horizontal="center" vertical="top" wrapText="1"/>
    </xf>
    <xf numFmtId="4" fontId="14" fillId="0" borderId="0" xfId="0" applyNumberFormat="1" applyFont="1" applyBorder="1" applyAlignment="1">
      <alignment vertical="top"/>
    </xf>
    <xf numFmtId="4" fontId="0" fillId="0" borderId="0" xfId="0" applyNumberFormat="1"/>
    <xf numFmtId="0" fontId="8" fillId="0" borderId="0" xfId="0" applyFont="1" applyBorder="1" applyAlignment="1">
      <alignment horizontal="left" vertical="distributed" wrapText="1"/>
    </xf>
    <xf numFmtId="4" fontId="10" fillId="0" borderId="0" xfId="0" applyNumberFormat="1" applyFont="1" applyBorder="1" applyAlignment="1">
      <alignment vertical="top"/>
    </xf>
    <xf numFmtId="0" fontId="8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" fontId="11" fillId="0" borderId="0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49" fontId="4" fillId="0" borderId="0" xfId="4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10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4" fontId="16" fillId="0" borderId="0" xfId="0" applyNumberFormat="1" applyFont="1" applyBorder="1" applyAlignment="1">
      <alignment vertical="top"/>
    </xf>
    <xf numFmtId="0" fontId="10" fillId="0" borderId="2" xfId="0" applyFont="1" applyBorder="1" applyAlignment="1">
      <alignment horizontal="center" vertical="justify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distributed"/>
    </xf>
    <xf numFmtId="49" fontId="12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justify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58" zoomScale="90" zoomScaleNormal="90" workbookViewId="0">
      <selection sqref="A1:F4"/>
    </sheetView>
  </sheetViews>
  <sheetFormatPr defaultRowHeight="15" x14ac:dyDescent="0.25"/>
  <cols>
    <col min="1" max="1" width="30.5703125" customWidth="1"/>
    <col min="2" max="2" width="14.28515625" style="33" customWidth="1"/>
    <col min="3" max="3" width="55.85546875" customWidth="1"/>
    <col min="4" max="4" width="16.7109375" customWidth="1"/>
    <col min="5" max="5" width="15.140625" customWidth="1"/>
    <col min="6" max="6" width="11.7109375" customWidth="1"/>
    <col min="7" max="7" width="12.5703125" bestFit="1" customWidth="1"/>
  </cols>
  <sheetData>
    <row r="1" spans="1:7" x14ac:dyDescent="0.25">
      <c r="A1" s="63"/>
      <c r="B1" s="64"/>
      <c r="C1" s="64"/>
      <c r="D1" s="64"/>
      <c r="E1" s="64"/>
      <c r="F1" s="64"/>
    </row>
    <row r="2" spans="1:7" x14ac:dyDescent="0.25">
      <c r="A2" s="64"/>
      <c r="B2" s="64"/>
      <c r="C2" s="64"/>
      <c r="D2" s="64"/>
      <c r="E2" s="64"/>
      <c r="F2" s="64"/>
    </row>
    <row r="3" spans="1:7" x14ac:dyDescent="0.25">
      <c r="A3" s="64"/>
      <c r="B3" s="64"/>
      <c r="C3" s="64"/>
      <c r="D3" s="64"/>
      <c r="E3" s="64"/>
      <c r="F3" s="64"/>
    </row>
    <row r="4" spans="1:7" x14ac:dyDescent="0.25">
      <c r="A4" s="64"/>
      <c r="B4" s="64"/>
      <c r="C4" s="64"/>
      <c r="D4" s="64"/>
      <c r="E4" s="64"/>
      <c r="F4" s="64"/>
    </row>
    <row r="5" spans="1:7" x14ac:dyDescent="0.25">
      <c r="A5" s="65" t="s">
        <v>75</v>
      </c>
      <c r="B5" s="66"/>
      <c r="C5" s="66"/>
      <c r="D5" s="66"/>
      <c r="E5" s="66"/>
      <c r="F5" s="66"/>
    </row>
    <row r="6" spans="1:7" s="51" customFormat="1" ht="63" customHeight="1" x14ac:dyDescent="0.25">
      <c r="A6" s="66"/>
      <c r="B6" s="66"/>
      <c r="C6" s="66"/>
      <c r="D6" s="66"/>
      <c r="E6" s="66"/>
      <c r="F6" s="66"/>
    </row>
    <row r="7" spans="1:7" x14ac:dyDescent="0.25">
      <c r="A7" s="52"/>
      <c r="B7" s="52"/>
      <c r="C7" s="52"/>
      <c r="D7" s="52"/>
      <c r="E7" s="52"/>
      <c r="F7" s="52"/>
    </row>
    <row r="8" spans="1:7" ht="19.5" customHeight="1" x14ac:dyDescent="0.3">
      <c r="A8" s="67" t="s">
        <v>1</v>
      </c>
      <c r="B8" s="67"/>
      <c r="C8" s="67"/>
      <c r="D8" s="67"/>
      <c r="E8" s="67"/>
      <c r="F8" s="67"/>
    </row>
    <row r="9" spans="1:7" ht="18.75" x14ac:dyDescent="0.3">
      <c r="A9" s="55"/>
      <c r="B9" s="55"/>
      <c r="C9" s="55"/>
      <c r="D9" s="55"/>
      <c r="E9" s="55"/>
      <c r="F9" s="56" t="s">
        <v>14</v>
      </c>
    </row>
    <row r="10" spans="1:7" ht="71.25" customHeight="1" x14ac:dyDescent="0.25">
      <c r="A10" s="59" t="s">
        <v>7</v>
      </c>
      <c r="B10" s="60" t="s">
        <v>8</v>
      </c>
      <c r="C10" s="59" t="s">
        <v>9</v>
      </c>
      <c r="D10" s="58" t="s">
        <v>73</v>
      </c>
      <c r="E10" s="58" t="s">
        <v>74</v>
      </c>
      <c r="F10" s="58" t="s">
        <v>72</v>
      </c>
    </row>
    <row r="11" spans="1:7" s="11" customFormat="1" ht="15" customHeight="1" x14ac:dyDescent="0.25">
      <c r="A11" s="42">
        <v>1</v>
      </c>
      <c r="B11" s="48">
        <v>2</v>
      </c>
      <c r="C11" s="42">
        <v>3</v>
      </c>
      <c r="D11" s="42">
        <v>4</v>
      </c>
      <c r="E11" s="42">
        <v>5</v>
      </c>
      <c r="F11" s="42">
        <v>6</v>
      </c>
    </row>
    <row r="12" spans="1:7" ht="346.5" customHeight="1" x14ac:dyDescent="0.25">
      <c r="A12" s="12" t="s">
        <v>15</v>
      </c>
      <c r="B12" s="49" t="s">
        <v>28</v>
      </c>
      <c r="C12" s="46" t="s">
        <v>26</v>
      </c>
      <c r="D12" s="47">
        <v>39901113.75</v>
      </c>
      <c r="E12" s="47">
        <v>39026803.109999999</v>
      </c>
      <c r="F12" s="47">
        <f t="shared" ref="F12:F18" si="0">E12/D12*100</f>
        <v>97.808806427113822</v>
      </c>
    </row>
    <row r="13" spans="1:7" ht="291" customHeight="1" x14ac:dyDescent="0.25">
      <c r="A13" s="43" t="s">
        <v>56</v>
      </c>
      <c r="B13" s="50" t="s">
        <v>29</v>
      </c>
      <c r="C13" s="44" t="s">
        <v>16</v>
      </c>
      <c r="D13" s="41">
        <v>2028202.97</v>
      </c>
      <c r="E13" s="41">
        <v>2028202.97</v>
      </c>
      <c r="F13" s="41">
        <f t="shared" si="0"/>
        <v>100</v>
      </c>
    </row>
    <row r="14" spans="1:7" ht="129.75" customHeight="1" x14ac:dyDescent="0.25">
      <c r="A14" s="43" t="s">
        <v>60</v>
      </c>
      <c r="B14" s="50" t="s">
        <v>50</v>
      </c>
      <c r="C14" s="40" t="s">
        <v>51</v>
      </c>
      <c r="D14" s="41">
        <v>546458</v>
      </c>
      <c r="E14" s="41">
        <v>542084</v>
      </c>
      <c r="F14" s="53">
        <f t="shared" si="0"/>
        <v>99.199572519754483</v>
      </c>
    </row>
    <row r="15" spans="1:7" ht="255.75" customHeight="1" x14ac:dyDescent="0.25">
      <c r="A15" s="43" t="s">
        <v>65</v>
      </c>
      <c r="B15" s="50" t="s">
        <v>64</v>
      </c>
      <c r="C15" s="44" t="s">
        <v>66</v>
      </c>
      <c r="D15" s="41">
        <v>4391717.29</v>
      </c>
      <c r="E15" s="41">
        <v>4289984.8600000003</v>
      </c>
      <c r="F15" s="53">
        <f t="shared" si="0"/>
        <v>97.683538732521654</v>
      </c>
    </row>
    <row r="16" spans="1:7" ht="81" customHeight="1" x14ac:dyDescent="0.25">
      <c r="A16" s="43" t="s">
        <v>61</v>
      </c>
      <c r="B16" s="50" t="s">
        <v>30</v>
      </c>
      <c r="C16" s="44" t="s">
        <v>27</v>
      </c>
      <c r="D16" s="41">
        <v>93510</v>
      </c>
      <c r="E16" s="41">
        <v>89000</v>
      </c>
      <c r="F16" s="53">
        <f t="shared" si="0"/>
        <v>95.176986418564852</v>
      </c>
      <c r="G16" s="3"/>
    </row>
    <row r="17" spans="1:7" ht="113.25" customHeight="1" x14ac:dyDescent="0.25">
      <c r="A17" s="43" t="s">
        <v>17</v>
      </c>
      <c r="B17" s="50" t="s">
        <v>31</v>
      </c>
      <c r="C17" s="44" t="s">
        <v>3</v>
      </c>
      <c r="D17" s="41">
        <v>4740858.47</v>
      </c>
      <c r="E17" s="41">
        <v>4684697.2</v>
      </c>
      <c r="F17" s="53">
        <f t="shared" si="0"/>
        <v>98.815377629275659</v>
      </c>
    </row>
    <row r="18" spans="1:7" ht="233.25" customHeight="1" x14ac:dyDescent="0.25">
      <c r="A18" s="45" t="s">
        <v>57</v>
      </c>
      <c r="B18" s="50" t="s">
        <v>33</v>
      </c>
      <c r="C18" s="44" t="s">
        <v>2</v>
      </c>
      <c r="D18" s="41">
        <v>39602</v>
      </c>
      <c r="E18" s="41">
        <v>39602</v>
      </c>
      <c r="F18" s="53">
        <f t="shared" si="0"/>
        <v>100</v>
      </c>
    </row>
    <row r="19" spans="1:7" ht="72" customHeight="1" x14ac:dyDescent="0.25">
      <c r="A19" s="13" t="s">
        <v>18</v>
      </c>
      <c r="B19" s="34" t="s">
        <v>34</v>
      </c>
      <c r="C19" s="17" t="s">
        <v>19</v>
      </c>
      <c r="D19" s="8">
        <v>4525206.7</v>
      </c>
      <c r="E19" s="8">
        <v>4525206.7</v>
      </c>
      <c r="F19" s="53">
        <f t="shared" ref="F19:F25" si="1">E19/D19*100</f>
        <v>100</v>
      </c>
    </row>
    <row r="20" spans="1:7" ht="94.5" x14ac:dyDescent="0.25">
      <c r="A20" s="19" t="s">
        <v>20</v>
      </c>
      <c r="B20" s="35" t="s">
        <v>35</v>
      </c>
      <c r="C20" s="20" t="s">
        <v>21</v>
      </c>
      <c r="D20" s="38">
        <v>361020</v>
      </c>
      <c r="E20" s="38">
        <v>361019.5</v>
      </c>
      <c r="F20" s="53">
        <f t="shared" si="1"/>
        <v>99.999861503517806</v>
      </c>
      <c r="G20" s="18"/>
    </row>
    <row r="21" spans="1:7" ht="221.25" customHeight="1" x14ac:dyDescent="0.25">
      <c r="A21" s="19" t="s">
        <v>55</v>
      </c>
      <c r="B21" s="35" t="s">
        <v>36</v>
      </c>
      <c r="C21" s="20" t="s">
        <v>22</v>
      </c>
      <c r="D21" s="38">
        <v>70131</v>
      </c>
      <c r="E21" s="38">
        <v>70131</v>
      </c>
      <c r="F21" s="53">
        <f t="shared" si="1"/>
        <v>100</v>
      </c>
      <c r="G21" s="18"/>
    </row>
    <row r="22" spans="1:7" ht="126.75" customHeight="1" x14ac:dyDescent="0.25">
      <c r="A22" s="19" t="s">
        <v>23</v>
      </c>
      <c r="B22" s="35" t="s">
        <v>37</v>
      </c>
      <c r="C22" s="20" t="s">
        <v>24</v>
      </c>
      <c r="D22" s="38">
        <v>15000</v>
      </c>
      <c r="E22" s="38">
        <v>15000</v>
      </c>
      <c r="F22" s="53">
        <f t="shared" si="1"/>
        <v>100</v>
      </c>
      <c r="G22" s="18"/>
    </row>
    <row r="23" spans="1:7" ht="121.5" customHeight="1" x14ac:dyDescent="0.25">
      <c r="A23" s="19" t="s">
        <v>43</v>
      </c>
      <c r="B23" s="35" t="s">
        <v>42</v>
      </c>
      <c r="C23" s="20" t="s">
        <v>46</v>
      </c>
      <c r="D23" s="38">
        <v>10000</v>
      </c>
      <c r="E23" s="38">
        <v>9986</v>
      </c>
      <c r="F23" s="53">
        <f t="shared" si="1"/>
        <v>99.86</v>
      </c>
      <c r="G23" s="18"/>
    </row>
    <row r="24" spans="1:7" ht="86.25" customHeight="1" x14ac:dyDescent="0.25">
      <c r="A24" s="19" t="s">
        <v>45</v>
      </c>
      <c r="B24" s="35" t="s">
        <v>44</v>
      </c>
      <c r="C24" s="20" t="s">
        <v>47</v>
      </c>
      <c r="D24" s="38">
        <v>10000</v>
      </c>
      <c r="E24" s="38">
        <v>9990</v>
      </c>
      <c r="F24" s="53">
        <f t="shared" si="1"/>
        <v>99.9</v>
      </c>
      <c r="G24" s="18"/>
    </row>
    <row r="25" spans="1:7" ht="15.75" x14ac:dyDescent="0.25">
      <c r="A25" s="4"/>
      <c r="B25" s="4"/>
      <c r="C25" s="21" t="s">
        <v>11</v>
      </c>
      <c r="D25" s="22">
        <f>D12+D13+D14+D15+D16+D17+D18+D19+D20+D21+D22+D23+D24</f>
        <v>56732820.18</v>
      </c>
      <c r="E25" s="54">
        <f>E12+E13+E14+E15+E16+E17+E18+E19+E20+E21+E22+E23+E24</f>
        <v>55691707.340000004</v>
      </c>
      <c r="F25" s="57">
        <f t="shared" si="1"/>
        <v>98.164884388442559</v>
      </c>
    </row>
    <row r="26" spans="1:7" x14ac:dyDescent="0.25">
      <c r="A26" s="4"/>
      <c r="B26" s="4"/>
      <c r="C26" s="4"/>
      <c r="D26" s="5"/>
      <c r="E26" s="5"/>
      <c r="F26" s="5"/>
    </row>
    <row r="27" spans="1:7" ht="41.25" customHeight="1" x14ac:dyDescent="0.25">
      <c r="A27" s="62" t="s">
        <v>0</v>
      </c>
      <c r="B27" s="62"/>
      <c r="C27" s="62"/>
      <c r="D27" s="62"/>
      <c r="E27" s="62"/>
      <c r="F27" s="62"/>
    </row>
    <row r="28" spans="1:7" ht="48.75" customHeight="1" x14ac:dyDescent="0.25">
      <c r="A28" s="9" t="s">
        <v>7</v>
      </c>
      <c r="B28" s="29" t="s">
        <v>8</v>
      </c>
      <c r="C28" s="9" t="s">
        <v>9</v>
      </c>
      <c r="D28" s="58" t="s">
        <v>73</v>
      </c>
      <c r="E28" s="58" t="s">
        <v>74</v>
      </c>
      <c r="F28" s="58" t="s">
        <v>72</v>
      </c>
    </row>
    <row r="29" spans="1:7" s="11" customFormat="1" ht="15" customHeight="1" x14ac:dyDescent="0.25">
      <c r="A29" s="10">
        <v>1</v>
      </c>
      <c r="B29" s="30">
        <v>2</v>
      </c>
      <c r="C29" s="10">
        <v>3</v>
      </c>
      <c r="D29" s="10">
        <v>4</v>
      </c>
      <c r="E29" s="10">
        <v>5</v>
      </c>
      <c r="F29" s="10">
        <v>6</v>
      </c>
    </row>
    <row r="30" spans="1:7" s="11" customFormat="1" ht="122.25" customHeight="1" x14ac:dyDescent="0.2">
      <c r="A30" s="28" t="s">
        <v>54</v>
      </c>
      <c r="B30" s="34" t="s">
        <v>32</v>
      </c>
      <c r="C30" s="7" t="s">
        <v>4</v>
      </c>
      <c r="D30" s="8">
        <v>106500</v>
      </c>
      <c r="E30" s="8">
        <v>106388.73</v>
      </c>
      <c r="F30" s="8">
        <f>E30/D30*100</f>
        <v>99.895521126760556</v>
      </c>
    </row>
    <row r="31" spans="1:7" s="11" customFormat="1" ht="248.25" customHeight="1" x14ac:dyDescent="0.2">
      <c r="A31" s="19" t="s">
        <v>57</v>
      </c>
      <c r="B31" s="34" t="s">
        <v>33</v>
      </c>
      <c r="C31" s="17" t="s">
        <v>2</v>
      </c>
      <c r="D31" s="8">
        <v>164750</v>
      </c>
      <c r="E31" s="8">
        <v>164750</v>
      </c>
      <c r="F31" s="53">
        <f t="shared" ref="F31:F35" si="2">E31/D31*100</f>
        <v>100</v>
      </c>
    </row>
    <row r="32" spans="1:7" s="11" customFormat="1" ht="186" customHeight="1" x14ac:dyDescent="0.2">
      <c r="A32" s="14" t="s">
        <v>71</v>
      </c>
      <c r="B32" s="37" t="s">
        <v>52</v>
      </c>
      <c r="C32" s="6" t="s">
        <v>53</v>
      </c>
      <c r="D32" s="8">
        <v>23729824.350000001</v>
      </c>
      <c r="E32" s="8">
        <v>23337453.850000001</v>
      </c>
      <c r="F32" s="53">
        <f t="shared" si="2"/>
        <v>98.346509041901115</v>
      </c>
    </row>
    <row r="33" spans="1:7" ht="135" customHeight="1" x14ac:dyDescent="0.25">
      <c r="A33" s="14" t="s">
        <v>58</v>
      </c>
      <c r="B33" s="37" t="s">
        <v>38</v>
      </c>
      <c r="C33" s="6" t="s">
        <v>25</v>
      </c>
      <c r="D33" s="8">
        <v>52000</v>
      </c>
      <c r="E33" s="8">
        <v>52000</v>
      </c>
      <c r="F33" s="53">
        <f t="shared" si="2"/>
        <v>100</v>
      </c>
    </row>
    <row r="34" spans="1:7" ht="174.75" customHeight="1" x14ac:dyDescent="0.25">
      <c r="A34" s="14" t="s">
        <v>63</v>
      </c>
      <c r="B34" s="37" t="s">
        <v>48</v>
      </c>
      <c r="C34" s="6" t="s">
        <v>49</v>
      </c>
      <c r="D34" s="8">
        <v>20000</v>
      </c>
      <c r="E34" s="8">
        <v>1600</v>
      </c>
      <c r="F34" s="53">
        <f t="shared" si="2"/>
        <v>8</v>
      </c>
    </row>
    <row r="35" spans="1:7" ht="19.5" customHeight="1" x14ac:dyDescent="0.25">
      <c r="A35" s="2"/>
      <c r="B35" s="31"/>
      <c r="C35" s="21" t="s">
        <v>11</v>
      </c>
      <c r="D35" s="22">
        <f>D31+D32+D33+D34+D30</f>
        <v>24073074.350000001</v>
      </c>
      <c r="E35" s="54">
        <f>E31+E32+E33+E34+E30</f>
        <v>23662192.580000002</v>
      </c>
      <c r="F35" s="57">
        <f t="shared" si="2"/>
        <v>98.293189461278757</v>
      </c>
    </row>
    <row r="36" spans="1:7" ht="25.5" customHeight="1" x14ac:dyDescent="0.25">
      <c r="A36" s="61" t="s">
        <v>10</v>
      </c>
      <c r="B36" s="61"/>
      <c r="C36" s="61"/>
      <c r="D36" s="61"/>
      <c r="E36" s="61"/>
      <c r="F36" s="61"/>
    </row>
    <row r="37" spans="1:7" ht="48.75" customHeight="1" x14ac:dyDescent="0.25">
      <c r="A37" s="9" t="s">
        <v>7</v>
      </c>
      <c r="B37" s="29" t="s">
        <v>8</v>
      </c>
      <c r="C37" s="9" t="s">
        <v>9</v>
      </c>
      <c r="D37" s="58" t="s">
        <v>73</v>
      </c>
      <c r="E37" s="58" t="s">
        <v>74</v>
      </c>
      <c r="F37" s="58" t="s">
        <v>72</v>
      </c>
      <c r="G37" s="39"/>
    </row>
    <row r="38" spans="1:7" s="11" customFormat="1" ht="15" customHeight="1" x14ac:dyDescent="0.25">
      <c r="A38" s="10">
        <v>1</v>
      </c>
      <c r="B38" s="30">
        <v>2</v>
      </c>
      <c r="C38" s="10">
        <v>3</v>
      </c>
      <c r="D38" s="10">
        <v>4</v>
      </c>
      <c r="E38" s="10">
        <v>5</v>
      </c>
      <c r="F38" s="10">
        <v>6</v>
      </c>
    </row>
    <row r="39" spans="1:7" s="11" customFormat="1" ht="319.5" customHeight="1" x14ac:dyDescent="0.2">
      <c r="A39" s="13" t="s">
        <v>56</v>
      </c>
      <c r="B39" s="34" t="s">
        <v>29</v>
      </c>
      <c r="C39" s="17" t="s">
        <v>16</v>
      </c>
      <c r="D39" s="8">
        <v>1352000</v>
      </c>
      <c r="E39" s="8">
        <v>1351500</v>
      </c>
      <c r="F39" s="8">
        <f>E39/D39*100</f>
        <v>99.963017751479285</v>
      </c>
    </row>
    <row r="40" spans="1:7" ht="244.5" customHeight="1" x14ac:dyDescent="0.25">
      <c r="A40" s="27" t="s">
        <v>57</v>
      </c>
      <c r="B40" s="36" t="s">
        <v>33</v>
      </c>
      <c r="C40" s="17" t="s">
        <v>2</v>
      </c>
      <c r="D40" s="8">
        <v>500520</v>
      </c>
      <c r="E40" s="8">
        <v>500519.45</v>
      </c>
      <c r="F40" s="53">
        <f t="shared" ref="F40:F45" si="3">E40/D40*100</f>
        <v>99.999890114281158</v>
      </c>
    </row>
    <row r="41" spans="1:7" ht="184.5" customHeight="1" x14ac:dyDescent="0.25">
      <c r="A41" s="15" t="s">
        <v>62</v>
      </c>
      <c r="B41" s="36" t="s">
        <v>39</v>
      </c>
      <c r="C41" s="6" t="s">
        <v>5</v>
      </c>
      <c r="D41" s="8">
        <v>25918537.649999999</v>
      </c>
      <c r="E41" s="8">
        <v>25692536.91</v>
      </c>
      <c r="F41" s="53">
        <f t="shared" si="3"/>
        <v>99.128034370411328</v>
      </c>
    </row>
    <row r="42" spans="1:7" ht="128.25" customHeight="1" x14ac:dyDescent="0.25">
      <c r="A42" s="15" t="s">
        <v>67</v>
      </c>
      <c r="B42" s="36" t="s">
        <v>40</v>
      </c>
      <c r="C42" s="6" t="s">
        <v>6</v>
      </c>
      <c r="D42" s="8">
        <v>31940797.02</v>
      </c>
      <c r="E42" s="8">
        <v>31326412.129999999</v>
      </c>
      <c r="F42" s="53">
        <f t="shared" si="3"/>
        <v>98.076488543428326</v>
      </c>
    </row>
    <row r="43" spans="1:7" ht="128.25" customHeight="1" x14ac:dyDescent="0.25">
      <c r="A43" s="15" t="s">
        <v>69</v>
      </c>
      <c r="B43" s="36" t="s">
        <v>68</v>
      </c>
      <c r="C43" s="6" t="s">
        <v>70</v>
      </c>
      <c r="D43" s="8">
        <v>12661740.49</v>
      </c>
      <c r="E43" s="8">
        <v>12622292.99</v>
      </c>
      <c r="F43" s="53">
        <f t="shared" si="3"/>
        <v>99.688451204388883</v>
      </c>
    </row>
    <row r="44" spans="1:7" ht="251.25" customHeight="1" x14ac:dyDescent="0.25">
      <c r="A44" s="26" t="s">
        <v>59</v>
      </c>
      <c r="B44" s="36" t="s">
        <v>41</v>
      </c>
      <c r="C44" s="17" t="s">
        <v>13</v>
      </c>
      <c r="D44" s="8">
        <v>11421486.439999999</v>
      </c>
      <c r="E44" s="8">
        <v>11206230.1</v>
      </c>
      <c r="F44" s="53">
        <f t="shared" si="3"/>
        <v>98.115338654641874</v>
      </c>
    </row>
    <row r="45" spans="1:7" ht="15.75" x14ac:dyDescent="0.25">
      <c r="A45" s="16"/>
      <c r="B45" s="4"/>
      <c r="C45" s="21"/>
      <c r="D45" s="22">
        <f>D40+D41+D42+D44+D43+D39</f>
        <v>83795081.599999994</v>
      </c>
      <c r="E45" s="54">
        <f>E40+E41+E42+E44+E43+E39</f>
        <v>82699491.579999983</v>
      </c>
      <c r="F45" s="57">
        <f t="shared" si="3"/>
        <v>98.692536603484839</v>
      </c>
    </row>
    <row r="46" spans="1:7" x14ac:dyDescent="0.25">
      <c r="A46" s="4"/>
      <c r="B46" s="4"/>
      <c r="C46" s="4"/>
      <c r="D46" s="5"/>
      <c r="E46" s="5"/>
      <c r="F46" s="5"/>
    </row>
    <row r="47" spans="1:7" s="25" customFormat="1" ht="18.75" x14ac:dyDescent="0.3">
      <c r="A47" s="24"/>
      <c r="B47" s="32"/>
      <c r="C47" s="24" t="s">
        <v>12</v>
      </c>
      <c r="D47" s="23">
        <f>D25+D35+D45</f>
        <v>164600976.13</v>
      </c>
      <c r="E47" s="23">
        <f>E25+E35+E45</f>
        <v>162053391.5</v>
      </c>
      <c r="F47" s="23">
        <f>E47/D47*100</f>
        <v>98.452266389970902</v>
      </c>
    </row>
    <row r="48" spans="1:7" x14ac:dyDescent="0.25">
      <c r="A48" s="4"/>
      <c r="B48" s="4"/>
      <c r="C48" s="4"/>
      <c r="D48" s="5"/>
      <c r="E48" s="5"/>
      <c r="F48" s="5"/>
    </row>
    <row r="49" spans="1:6" x14ac:dyDescent="0.25">
      <c r="A49" s="4"/>
      <c r="B49" s="4"/>
      <c r="C49" s="4"/>
      <c r="D49" s="5"/>
      <c r="E49" s="5"/>
      <c r="F49" s="5"/>
    </row>
    <row r="50" spans="1:6" x14ac:dyDescent="0.25">
      <c r="A50" s="4"/>
      <c r="B50" s="4"/>
      <c r="C50" s="4"/>
      <c r="D50" s="5"/>
      <c r="E50" s="5"/>
      <c r="F50" s="5"/>
    </row>
    <row r="51" spans="1:6" x14ac:dyDescent="0.25">
      <c r="A51" s="4"/>
      <c r="B51" s="4"/>
      <c r="C51" s="4"/>
      <c r="D51" s="5"/>
      <c r="E51" s="5"/>
      <c r="F51" s="5"/>
    </row>
    <row r="52" spans="1:6" x14ac:dyDescent="0.25">
      <c r="A52" s="4"/>
      <c r="B52" s="4"/>
      <c r="C52" s="4"/>
      <c r="D52" s="5"/>
      <c r="E52" s="5"/>
      <c r="F52" s="5"/>
    </row>
    <row r="53" spans="1:6" x14ac:dyDescent="0.25">
      <c r="A53" s="4"/>
      <c r="B53" s="4"/>
      <c r="C53" s="4"/>
      <c r="D53" s="5"/>
      <c r="E53" s="5"/>
      <c r="F53" s="5"/>
    </row>
    <row r="54" spans="1:6" x14ac:dyDescent="0.25">
      <c r="A54" s="4"/>
      <c r="B54" s="4"/>
      <c r="C54" s="4"/>
      <c r="D54" s="5"/>
      <c r="E54" s="5"/>
      <c r="F54" s="5"/>
    </row>
    <row r="55" spans="1:6" x14ac:dyDescent="0.25">
      <c r="A55" s="4"/>
      <c r="B55" s="4"/>
      <c r="C55" s="4"/>
      <c r="D55" s="5"/>
      <c r="E55" s="5"/>
      <c r="F55" s="5"/>
    </row>
    <row r="56" spans="1:6" x14ac:dyDescent="0.25">
      <c r="A56" s="4"/>
      <c r="B56" s="4"/>
      <c r="C56" s="4"/>
      <c r="D56" s="5"/>
      <c r="E56" s="5"/>
      <c r="F56" s="5"/>
    </row>
    <row r="57" spans="1:6" x14ac:dyDescent="0.25">
      <c r="A57" s="4"/>
      <c r="B57" s="4"/>
      <c r="C57" s="4"/>
      <c r="D57" s="5"/>
      <c r="E57" s="5"/>
      <c r="F57" s="5"/>
    </row>
    <row r="58" spans="1:6" x14ac:dyDescent="0.25">
      <c r="A58" s="4"/>
      <c r="B58" s="4"/>
      <c r="C58" s="4"/>
      <c r="D58" s="5"/>
      <c r="E58" s="5"/>
      <c r="F58" s="5"/>
    </row>
    <row r="59" spans="1:6" x14ac:dyDescent="0.25">
      <c r="A59" s="4"/>
      <c r="B59" s="4"/>
      <c r="C59" s="4"/>
      <c r="D59" s="5"/>
      <c r="E59" s="5"/>
      <c r="F59" s="5"/>
    </row>
    <row r="60" spans="1:6" x14ac:dyDescent="0.25">
      <c r="A60" s="4"/>
      <c r="B60" s="4"/>
      <c r="C60" s="4"/>
      <c r="D60" s="5"/>
      <c r="E60" s="5"/>
      <c r="F60" s="5"/>
    </row>
    <row r="61" spans="1:6" x14ac:dyDescent="0.25">
      <c r="A61" s="4"/>
      <c r="B61" s="4"/>
      <c r="C61" s="4"/>
      <c r="D61" s="5"/>
      <c r="E61" s="5"/>
      <c r="F61" s="5"/>
    </row>
    <row r="62" spans="1:6" x14ac:dyDescent="0.25">
      <c r="A62" s="4"/>
      <c r="B62" s="4"/>
      <c r="C62" s="4"/>
      <c r="D62" s="5"/>
      <c r="E62" s="5"/>
      <c r="F62" s="5"/>
    </row>
    <row r="63" spans="1:6" x14ac:dyDescent="0.25">
      <c r="A63" s="4"/>
      <c r="B63" s="4"/>
      <c r="C63" s="4"/>
      <c r="D63" s="5"/>
      <c r="E63" s="5"/>
      <c r="F63" s="5"/>
    </row>
    <row r="64" spans="1:6" x14ac:dyDescent="0.25">
      <c r="A64" s="4"/>
      <c r="B64" s="4"/>
      <c r="C64" s="4"/>
      <c r="D64" s="5"/>
      <c r="E64" s="5"/>
      <c r="F64" s="5"/>
    </row>
    <row r="65" spans="1:6" x14ac:dyDescent="0.25">
      <c r="A65" s="4"/>
      <c r="B65" s="4"/>
      <c r="C65" s="4"/>
      <c r="D65" s="5"/>
      <c r="E65" s="5"/>
      <c r="F65" s="5"/>
    </row>
    <row r="66" spans="1:6" x14ac:dyDescent="0.25">
      <c r="D66" s="1"/>
      <c r="E66" s="1"/>
      <c r="F66" s="1"/>
    </row>
    <row r="67" spans="1:6" x14ac:dyDescent="0.25">
      <c r="D67" s="1"/>
      <c r="E67" s="1"/>
      <c r="F67" s="1"/>
    </row>
    <row r="68" spans="1:6" x14ac:dyDescent="0.25">
      <c r="D68" s="1"/>
      <c r="E68" s="1"/>
      <c r="F68" s="1"/>
    </row>
    <row r="69" spans="1:6" x14ac:dyDescent="0.25">
      <c r="D69" s="1"/>
      <c r="E69" s="1"/>
      <c r="F69" s="1"/>
    </row>
    <row r="70" spans="1:6" x14ac:dyDescent="0.25">
      <c r="D70" s="1"/>
      <c r="E70" s="1"/>
      <c r="F70" s="1"/>
    </row>
    <row r="71" spans="1:6" x14ac:dyDescent="0.25">
      <c r="D71" s="1"/>
      <c r="E71" s="1"/>
      <c r="F71" s="1"/>
    </row>
    <row r="72" spans="1:6" x14ac:dyDescent="0.25">
      <c r="D72" s="1"/>
      <c r="E72" s="1"/>
      <c r="F72" s="1"/>
    </row>
    <row r="73" spans="1:6" x14ac:dyDescent="0.25">
      <c r="D73" s="1"/>
      <c r="E73" s="1"/>
      <c r="F73" s="1"/>
    </row>
    <row r="74" spans="1:6" x14ac:dyDescent="0.25">
      <c r="D74" s="1"/>
      <c r="E74" s="1"/>
      <c r="F74" s="1"/>
    </row>
    <row r="75" spans="1:6" x14ac:dyDescent="0.25">
      <c r="D75" s="1"/>
      <c r="E75" s="1"/>
      <c r="F75" s="1"/>
    </row>
    <row r="76" spans="1:6" x14ac:dyDescent="0.25">
      <c r="D76" s="1"/>
      <c r="E76" s="1"/>
      <c r="F76" s="1"/>
    </row>
    <row r="77" spans="1:6" x14ac:dyDescent="0.25">
      <c r="D77" s="1"/>
      <c r="E77" s="1"/>
      <c r="F77" s="1"/>
    </row>
    <row r="78" spans="1:6" x14ac:dyDescent="0.25">
      <c r="D78" s="1"/>
      <c r="E78" s="1"/>
      <c r="F78" s="1"/>
    </row>
    <row r="79" spans="1:6" x14ac:dyDescent="0.25">
      <c r="D79" s="1"/>
      <c r="E79" s="1"/>
      <c r="F79" s="1"/>
    </row>
    <row r="80" spans="1:6" x14ac:dyDescent="0.25">
      <c r="D80" s="1"/>
      <c r="E80" s="1"/>
      <c r="F80" s="1"/>
    </row>
  </sheetData>
  <mergeCells count="5">
    <mergeCell ref="A36:F36"/>
    <mergeCell ref="A27:F27"/>
    <mergeCell ref="A1:F4"/>
    <mergeCell ref="A5:F6"/>
    <mergeCell ref="A8:F8"/>
  </mergeCells>
  <pageMargins left="0.70866141732283472" right="0.31496062992125984" top="0.74803149606299213" bottom="0.35433070866141736" header="0.31496062992125984" footer="0.31496062992125984"/>
  <pageSetup paperSize="9" scale="62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А. Овсова</dc:creator>
  <cp:lastModifiedBy>Бородина Наталья Вячеславовна</cp:lastModifiedBy>
  <cp:lastPrinted>2018-04-10T12:59:57Z</cp:lastPrinted>
  <dcterms:created xsi:type="dcterms:W3CDTF">2013-11-14T13:10:18Z</dcterms:created>
  <dcterms:modified xsi:type="dcterms:W3CDTF">2018-06-07T10:29:50Z</dcterms:modified>
</cp:coreProperties>
</file>